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65" yWindow="135" windowWidth="11415" windowHeight="102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E20" i="1"/>
  <c r="Z20"/>
  <c r="V20"/>
  <c r="F20"/>
  <c r="AE19" l="1"/>
  <c r="AE21"/>
  <c r="AE22"/>
  <c r="AE23"/>
  <c r="AE18"/>
  <c r="Z21"/>
  <c r="Z22"/>
  <c r="Z23"/>
  <c r="V21"/>
  <c r="V22"/>
  <c r="V23"/>
  <c r="F21"/>
  <c r="F22"/>
  <c r="F23"/>
  <c r="F18"/>
  <c r="F19"/>
  <c r="Z19"/>
  <c r="V19"/>
  <c r="Z18"/>
  <c r="V18"/>
</calcChain>
</file>

<file path=xl/sharedStrings.xml><?xml version="1.0" encoding="utf-8"?>
<sst xmlns="http://schemas.openxmlformats.org/spreadsheetml/2006/main" count="150" uniqueCount="50">
  <si>
    <t>N п/п</t>
  </si>
  <si>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</si>
  <si>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</si>
  <si>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</si>
  <si>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</si>
  <si>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</si>
  <si>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</si>
  <si>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</si>
  <si>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</si>
  <si>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</si>
  <si>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</si>
  <si>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</si>
  <si>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</si>
  <si>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в том числе:</t>
  </si>
  <si>
    <t>освоение квоты, %</t>
  </si>
  <si>
    <t>в том числе для КМНС, особей</t>
  </si>
  <si>
    <t>до 1 года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</si>
  <si>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</si>
  <si>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</si>
  <si>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</si>
  <si>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</si>
  <si>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</si>
  <si>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ФГБУ КЧГООХ</t>
  </si>
  <si>
    <t>-</t>
  </si>
  <si>
    <t xml:space="preserve"> Приложение 3 к Указу Главы</t>
  </si>
  <si>
    <t>Карачаево-Черкесской Республики</t>
  </si>
  <si>
    <t>от ____________________ №_______</t>
  </si>
  <si>
    <t>Квоты добычи охотничьих ресурсов</t>
  </si>
  <si>
    <t>(вид охотничьих ресурсов)</t>
  </si>
  <si>
    <t>в Карачаево-Черкесской Республики</t>
  </si>
  <si>
    <t>(субъект Российской Федерации)</t>
  </si>
  <si>
    <t>Заместитель Руководителя Администрации</t>
  </si>
  <si>
    <t>Главы и Правительства Карачаево-Черкесской Республики,</t>
  </si>
  <si>
    <t>Начальник Управления документационного обеспечения</t>
  </si>
  <si>
    <t>Главы и Правительства Карачаево-Черкесской Республики</t>
  </si>
  <si>
    <t>Ф.Я. Астежева</t>
  </si>
  <si>
    <t>Министр природных ресурсов и экологии</t>
  </si>
  <si>
    <t>Д.С. Кочкарова</t>
  </si>
  <si>
    <t>2022-  20223 г.</t>
  </si>
  <si>
    <t>2023 - 2024г</t>
  </si>
  <si>
    <t xml:space="preserve">взрослые животные
(старше 1 года)
</t>
  </si>
  <si>
    <t>на период с 1 августа 2023 г. по 31 июля 2024 г.</t>
  </si>
  <si>
    <t>Плотность населения вида охотничьих ресурсов (численность на 1 апреля текущего года по данным государственного мониторинга охотничьих ресурсов и среды их обитания (особей) на 1000 га площади охотничьих угодий)</t>
  </si>
  <si>
    <t>Площадь   охотничьего угодья, иной территории, га, 2023 г. *</t>
  </si>
  <si>
    <t>Карачаевский район КЧРОООиР</t>
  </si>
  <si>
    <t>ООУ Карачаевского района</t>
  </si>
  <si>
    <t>ООУ Зеленчукского района</t>
  </si>
  <si>
    <t>ООУ Урупского района</t>
  </si>
  <si>
    <t>ТУР</t>
  </si>
  <si>
    <t>ИП Аппаев А.А.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</si>
</sst>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/>
    <xf numFmtId="0" fontId="11" fillId="2" borderId="2" xfId="1" applyFont="1" applyFill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осул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70" zoomScaleNormal="70" workbookViewId="0">
      <pane xSplit="6" topLeftCell="G1" activePane="topRight" state="frozen"/>
      <selection activeCell="A14" sqref="A14"/>
      <selection pane="topRight" activeCell="U20" sqref="U20"/>
    </sheetView>
  </sheetViews>
  <sheetFormatPr defaultRowHeight="15"/>
  <cols>
    <col min="1" max="1" width="5" customWidth="1"/>
    <col min="2" max="2" width="25.42578125" customWidth="1"/>
    <col min="3" max="3" width="19.42578125" customWidth="1"/>
    <col min="6" max="6" width="16.42578125" customWidth="1"/>
    <col min="11" max="11" width="15.5703125" customWidth="1"/>
    <col min="13" max="13" width="10.7109375" customWidth="1"/>
    <col min="17" max="17" width="16.140625" customWidth="1"/>
    <col min="19" max="19" width="10.7109375" customWidth="1"/>
    <col min="23" max="23" width="9" customWidth="1"/>
    <col min="24" max="24" width="4.85546875" hidden="1" customWidth="1"/>
    <col min="32" max="32" width="13.42578125" customWidth="1"/>
  </cols>
  <sheetData>
    <row r="1" spans="1:32" ht="18.75">
      <c r="A1" s="3"/>
      <c r="B1" s="3"/>
      <c r="C1" s="23" t="s">
        <v>24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3"/>
      <c r="AC1" s="3"/>
      <c r="AD1" s="3"/>
      <c r="AE1" s="3"/>
      <c r="AF1" s="3"/>
    </row>
    <row r="2" spans="1:32" ht="18.75">
      <c r="A2" s="3"/>
      <c r="B2" s="3"/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3"/>
      <c r="AC2" s="3"/>
      <c r="AD2" s="3"/>
      <c r="AE2" s="3"/>
      <c r="AF2" s="3"/>
    </row>
    <row r="3" spans="1:32" ht="18.75">
      <c r="A3" s="3"/>
      <c r="B3" s="3"/>
      <c r="C3" s="23" t="s">
        <v>26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</row>
    <row r="4" spans="1:32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>
      <c r="A5" s="3"/>
      <c r="B5" s="3"/>
      <c r="C5" s="24" t="s">
        <v>27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3"/>
      <c r="AC5" s="3"/>
      <c r="AD5" s="3"/>
      <c r="AE5" s="3"/>
      <c r="AF5" s="3"/>
    </row>
    <row r="6" spans="1:32" ht="18.75">
      <c r="A6" s="3"/>
      <c r="B6" s="3"/>
      <c r="C6" s="25" t="s">
        <v>48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"/>
      <c r="AC6" s="3"/>
      <c r="AD6" s="3"/>
      <c r="AE6" s="3"/>
      <c r="AF6" s="3"/>
    </row>
    <row r="7" spans="1:32" ht="18.75">
      <c r="A7" s="3"/>
      <c r="B7" s="3"/>
      <c r="C7" s="26" t="s">
        <v>28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3"/>
      <c r="AC7" s="3"/>
      <c r="AD7" s="3"/>
      <c r="AE7" s="3"/>
      <c r="AF7" s="3"/>
    </row>
    <row r="8" spans="1:32" ht="18.75">
      <c r="A8" s="3"/>
      <c r="B8" s="3"/>
      <c r="C8" s="27" t="s">
        <v>29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"/>
      <c r="AC8" s="3"/>
      <c r="AD8" s="3"/>
      <c r="AE8" s="3"/>
      <c r="AF8" s="3"/>
    </row>
    <row r="9" spans="1:32" ht="18.75">
      <c r="A9" s="3"/>
      <c r="B9" s="3"/>
      <c r="C9" s="26" t="s">
        <v>30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"/>
      <c r="AC9" s="3"/>
      <c r="AD9" s="3"/>
      <c r="AE9" s="3"/>
      <c r="AF9" s="3"/>
    </row>
    <row r="10" spans="1:32" ht="18.75">
      <c r="A10" s="3"/>
      <c r="B10" s="3"/>
      <c r="C10" s="22" t="s">
        <v>41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3"/>
      <c r="AC10" s="3"/>
      <c r="AD10" s="3"/>
      <c r="AE10" s="3"/>
      <c r="AF10" s="3"/>
    </row>
    <row r="11" spans="1:32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7.5" customHeight="1">
      <c r="A12" s="21" t="s">
        <v>0</v>
      </c>
      <c r="B12" s="28" t="s">
        <v>1</v>
      </c>
      <c r="C12" s="31" t="s">
        <v>43</v>
      </c>
      <c r="D12" s="28" t="s">
        <v>2</v>
      </c>
      <c r="E12" s="28"/>
      <c r="F12" s="30" t="s">
        <v>42</v>
      </c>
      <c r="G12" s="28" t="s">
        <v>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1" t="s">
        <v>4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19.25" customHeight="1">
      <c r="A13" s="21"/>
      <c r="B13" s="28"/>
      <c r="C13" s="32"/>
      <c r="D13" s="28"/>
      <c r="E13" s="28"/>
      <c r="F13" s="30"/>
      <c r="G13" s="28" t="s">
        <v>5</v>
      </c>
      <c r="H13" s="28"/>
      <c r="I13" s="28"/>
      <c r="J13" s="28"/>
      <c r="K13" s="28"/>
      <c r="L13" s="28"/>
      <c r="M13" s="28"/>
      <c r="N13" s="28"/>
      <c r="O13" s="28" t="s">
        <v>6</v>
      </c>
      <c r="P13" s="28"/>
      <c r="Q13" s="28"/>
      <c r="R13" s="28"/>
      <c r="S13" s="28"/>
      <c r="T13" s="28"/>
      <c r="U13" s="28"/>
      <c r="V13" s="21" t="s">
        <v>7</v>
      </c>
      <c r="W13" s="21"/>
      <c r="X13" s="7"/>
      <c r="Y13" s="21" t="s">
        <v>8</v>
      </c>
      <c r="Z13" s="21"/>
      <c r="AA13" s="21"/>
      <c r="AB13" s="21"/>
      <c r="AC13" s="21"/>
      <c r="AD13" s="21"/>
      <c r="AE13" s="21"/>
      <c r="AF13" s="21"/>
    </row>
    <row r="14" spans="1:32" ht="62.25" customHeight="1">
      <c r="A14" s="21"/>
      <c r="B14" s="28"/>
      <c r="C14" s="33"/>
      <c r="D14" s="28"/>
      <c r="E14" s="28"/>
      <c r="F14" s="30"/>
      <c r="G14" s="28" t="s">
        <v>9</v>
      </c>
      <c r="H14" s="28" t="s">
        <v>10</v>
      </c>
      <c r="I14" s="28" t="s">
        <v>11</v>
      </c>
      <c r="J14" s="28" t="s">
        <v>12</v>
      </c>
      <c r="K14" s="28"/>
      <c r="L14" s="28"/>
      <c r="M14" s="28"/>
      <c r="N14" s="28"/>
      <c r="O14" s="28" t="s">
        <v>9</v>
      </c>
      <c r="P14" s="28"/>
      <c r="Q14" s="28"/>
      <c r="R14" s="28"/>
      <c r="S14" s="28"/>
      <c r="T14" s="28"/>
      <c r="U14" s="28" t="s">
        <v>14</v>
      </c>
      <c r="V14" s="21" t="s">
        <v>9</v>
      </c>
      <c r="W14" s="21" t="s">
        <v>10</v>
      </c>
      <c r="X14" s="7"/>
      <c r="Y14" s="21" t="s">
        <v>9</v>
      </c>
      <c r="Z14" s="21" t="s">
        <v>10</v>
      </c>
      <c r="AA14" s="21" t="s">
        <v>15</v>
      </c>
      <c r="AB14" s="21" t="s">
        <v>13</v>
      </c>
      <c r="AC14" s="21"/>
      <c r="AD14" s="21"/>
      <c r="AE14" s="21"/>
      <c r="AF14" s="21"/>
    </row>
    <row r="15" spans="1:32" ht="49.5" customHeight="1">
      <c r="A15" s="21"/>
      <c r="B15" s="28"/>
      <c r="C15" s="33"/>
      <c r="D15" s="28"/>
      <c r="E15" s="28"/>
      <c r="F15" s="30"/>
      <c r="G15" s="28"/>
      <c r="H15" s="28"/>
      <c r="I15" s="28"/>
      <c r="J15" s="28" t="s">
        <v>40</v>
      </c>
      <c r="K15" s="28"/>
      <c r="L15" s="28"/>
      <c r="M15" s="28"/>
      <c r="N15" s="28" t="s">
        <v>16</v>
      </c>
      <c r="O15" s="28"/>
      <c r="P15" s="28" t="s">
        <v>40</v>
      </c>
      <c r="Q15" s="28"/>
      <c r="R15" s="28"/>
      <c r="S15" s="28"/>
      <c r="T15" s="28" t="s">
        <v>16</v>
      </c>
      <c r="U15" s="28"/>
      <c r="V15" s="21"/>
      <c r="W15" s="21"/>
      <c r="X15" s="7"/>
      <c r="Y15" s="21"/>
      <c r="Z15" s="21"/>
      <c r="AA15" s="21"/>
      <c r="AB15" s="21" t="s">
        <v>17</v>
      </c>
      <c r="AC15" s="21"/>
      <c r="AD15" s="21"/>
      <c r="AE15" s="21"/>
      <c r="AF15" s="29" t="s">
        <v>16</v>
      </c>
    </row>
    <row r="16" spans="1:32" ht="180.75" customHeight="1">
      <c r="A16" s="21"/>
      <c r="B16" s="28"/>
      <c r="C16" s="34"/>
      <c r="D16" s="20" t="s">
        <v>38</v>
      </c>
      <c r="E16" s="20" t="s">
        <v>39</v>
      </c>
      <c r="F16" s="30"/>
      <c r="G16" s="28"/>
      <c r="H16" s="28"/>
      <c r="I16" s="28"/>
      <c r="J16" s="20" t="s">
        <v>18</v>
      </c>
      <c r="K16" s="20" t="s">
        <v>19</v>
      </c>
      <c r="L16" s="20" t="s">
        <v>20</v>
      </c>
      <c r="M16" s="20" t="s">
        <v>21</v>
      </c>
      <c r="N16" s="28"/>
      <c r="O16" s="28"/>
      <c r="P16" s="20" t="s">
        <v>18</v>
      </c>
      <c r="Q16" s="20" t="s">
        <v>19</v>
      </c>
      <c r="R16" s="20" t="s">
        <v>20</v>
      </c>
      <c r="S16" s="20" t="s">
        <v>21</v>
      </c>
      <c r="T16" s="28"/>
      <c r="U16" s="28"/>
      <c r="V16" s="21"/>
      <c r="W16" s="21"/>
      <c r="X16" s="7"/>
      <c r="Y16" s="21"/>
      <c r="Z16" s="21"/>
      <c r="AA16" s="21"/>
      <c r="AB16" s="7" t="s">
        <v>18</v>
      </c>
      <c r="AC16" s="7" t="s">
        <v>19</v>
      </c>
      <c r="AD16" s="7" t="s">
        <v>20</v>
      </c>
      <c r="AE16" s="7" t="s">
        <v>21</v>
      </c>
      <c r="AF16" s="29"/>
    </row>
    <row r="17" spans="1:33" ht="18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8">
        <v>22</v>
      </c>
      <c r="W17" s="8">
        <v>23</v>
      </c>
      <c r="X17" s="8">
        <v>24</v>
      </c>
      <c r="Y17" s="8">
        <v>24</v>
      </c>
      <c r="Z17" s="8">
        <v>25</v>
      </c>
      <c r="AA17" s="8">
        <v>26</v>
      </c>
      <c r="AB17" s="7">
        <v>27</v>
      </c>
      <c r="AC17" s="7">
        <v>28</v>
      </c>
      <c r="AD17" s="7">
        <v>29</v>
      </c>
      <c r="AE17" s="7">
        <v>30</v>
      </c>
      <c r="AF17" s="9">
        <v>31</v>
      </c>
    </row>
    <row r="18" spans="1:33" ht="18.75">
      <c r="A18" s="7">
        <v>1</v>
      </c>
      <c r="B18" s="10" t="s">
        <v>22</v>
      </c>
      <c r="C18" s="17">
        <v>75</v>
      </c>
      <c r="D18" s="10">
        <v>416</v>
      </c>
      <c r="E18" s="10">
        <v>484</v>
      </c>
      <c r="F18" s="10">
        <f>ROUND(E18/C18,2)</f>
        <v>6.45</v>
      </c>
      <c r="G18" s="38">
        <v>20</v>
      </c>
      <c r="H18" s="10">
        <v>5</v>
      </c>
      <c r="I18" s="10" t="s">
        <v>23</v>
      </c>
      <c r="J18" s="10" t="s">
        <v>23</v>
      </c>
      <c r="K18" s="10" t="s">
        <v>23</v>
      </c>
      <c r="L18" s="10" t="s">
        <v>23</v>
      </c>
      <c r="M18" s="10">
        <v>20</v>
      </c>
      <c r="N18" s="10" t="s">
        <v>23</v>
      </c>
      <c r="O18" s="10">
        <v>18</v>
      </c>
      <c r="P18" s="10" t="s">
        <v>23</v>
      </c>
      <c r="Q18" s="10" t="s">
        <v>23</v>
      </c>
      <c r="R18" s="10" t="s">
        <v>23</v>
      </c>
      <c r="S18" s="10">
        <v>18</v>
      </c>
      <c r="T18" s="10" t="s">
        <v>23</v>
      </c>
      <c r="U18" s="10">
        <v>90</v>
      </c>
      <c r="V18" s="18">
        <f>E18*W18/100</f>
        <v>24.2</v>
      </c>
      <c r="W18" s="16">
        <v>5</v>
      </c>
      <c r="X18" s="16">
        <v>5</v>
      </c>
      <c r="Y18" s="18">
        <v>24</v>
      </c>
      <c r="Z18" s="11">
        <f>Y18/E18*100</f>
        <v>4.9586776859504136</v>
      </c>
      <c r="AA18" s="18" t="s">
        <v>23</v>
      </c>
      <c r="AB18" s="18" t="s">
        <v>23</v>
      </c>
      <c r="AC18" s="18" t="s">
        <v>23</v>
      </c>
      <c r="AD18" s="18" t="s">
        <v>23</v>
      </c>
      <c r="AE18" s="18">
        <f>Y18</f>
        <v>24</v>
      </c>
      <c r="AF18" s="18"/>
    </row>
    <row r="19" spans="1:33" ht="56.25">
      <c r="A19" s="15">
        <v>1</v>
      </c>
      <c r="B19" s="10" t="s">
        <v>44</v>
      </c>
      <c r="C19" s="17">
        <v>130</v>
      </c>
      <c r="D19" s="10">
        <v>18</v>
      </c>
      <c r="E19" s="10">
        <v>40</v>
      </c>
      <c r="F19" s="10">
        <f t="shared" ref="F19:F23" si="0">ROUND(E19/C19,2)</f>
        <v>0.31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10" t="s">
        <v>23</v>
      </c>
      <c r="M19" s="10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  <c r="T19" s="10" t="s">
        <v>23</v>
      </c>
      <c r="U19" s="10" t="s">
        <v>23</v>
      </c>
      <c r="V19" s="18">
        <f t="shared" ref="V19:V23" si="1">E19*W19/100</f>
        <v>2</v>
      </c>
      <c r="W19" s="16">
        <v>5</v>
      </c>
      <c r="X19" s="16">
        <v>5</v>
      </c>
      <c r="Y19" s="18">
        <v>2</v>
      </c>
      <c r="Z19" s="11">
        <f t="shared" ref="Z19:Z23" si="2">Y19*100/E19</f>
        <v>5</v>
      </c>
      <c r="AA19" s="18" t="s">
        <v>23</v>
      </c>
      <c r="AB19" s="18" t="s">
        <v>23</v>
      </c>
      <c r="AC19" s="18" t="s">
        <v>23</v>
      </c>
      <c r="AD19" s="18" t="s">
        <v>23</v>
      </c>
      <c r="AE19" s="18">
        <f t="shared" ref="AE19:AE23" si="3">Y19</f>
        <v>2</v>
      </c>
      <c r="AF19" s="18"/>
    </row>
    <row r="20" spans="1:33" ht="18.75">
      <c r="A20" s="19">
        <v>2</v>
      </c>
      <c r="B20" s="10" t="s">
        <v>49</v>
      </c>
      <c r="C20" s="17">
        <v>36</v>
      </c>
      <c r="D20" s="10">
        <v>357</v>
      </c>
      <c r="E20" s="10">
        <v>356</v>
      </c>
      <c r="F20" s="10">
        <f t="shared" si="0"/>
        <v>9.89</v>
      </c>
      <c r="G20" s="10">
        <v>17</v>
      </c>
      <c r="H20" s="10">
        <v>5</v>
      </c>
      <c r="I20" s="10" t="s">
        <v>23</v>
      </c>
      <c r="J20" s="10" t="s">
        <v>23</v>
      </c>
      <c r="K20" s="10" t="s">
        <v>23</v>
      </c>
      <c r="L20" s="10" t="s">
        <v>23</v>
      </c>
      <c r="M20" s="10" t="s">
        <v>23</v>
      </c>
      <c r="N20" s="10" t="s">
        <v>23</v>
      </c>
      <c r="O20" s="10">
        <v>3</v>
      </c>
      <c r="P20" s="10" t="s">
        <v>23</v>
      </c>
      <c r="Q20" s="10" t="s">
        <v>23</v>
      </c>
      <c r="R20" s="10" t="s">
        <v>23</v>
      </c>
      <c r="S20" s="10">
        <v>3</v>
      </c>
      <c r="T20" s="10" t="s">
        <v>23</v>
      </c>
      <c r="U20" s="10">
        <v>17.600000000000001</v>
      </c>
      <c r="V20" s="18">
        <f t="shared" si="1"/>
        <v>17.8</v>
      </c>
      <c r="W20" s="16">
        <v>5</v>
      </c>
      <c r="X20" s="16"/>
      <c r="Y20" s="18">
        <v>17</v>
      </c>
      <c r="Z20" s="11">
        <f t="shared" si="2"/>
        <v>4.7752808988764048</v>
      </c>
      <c r="AA20" s="18" t="s">
        <v>23</v>
      </c>
      <c r="AB20" s="18" t="s">
        <v>23</v>
      </c>
      <c r="AC20" s="18" t="s">
        <v>23</v>
      </c>
      <c r="AD20" s="18" t="s">
        <v>23</v>
      </c>
      <c r="AE20" s="18">
        <f t="shared" si="3"/>
        <v>17</v>
      </c>
      <c r="AF20" s="18"/>
    </row>
    <row r="21" spans="1:33" ht="56.25">
      <c r="A21" s="15">
        <v>3</v>
      </c>
      <c r="B21" s="17" t="s">
        <v>45</v>
      </c>
      <c r="C21" s="10">
        <v>98</v>
      </c>
      <c r="D21" s="10">
        <v>1730</v>
      </c>
      <c r="E21" s="10">
        <v>1735</v>
      </c>
      <c r="F21" s="10">
        <f t="shared" si="0"/>
        <v>17.7</v>
      </c>
      <c r="G21" s="39">
        <v>155</v>
      </c>
      <c r="H21" s="39">
        <v>5</v>
      </c>
      <c r="I21" s="39" t="s">
        <v>23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23</v>
      </c>
      <c r="O21" s="39">
        <v>138</v>
      </c>
      <c r="P21" s="39" t="s">
        <v>23</v>
      </c>
      <c r="Q21" s="39" t="s">
        <v>23</v>
      </c>
      <c r="R21" s="39" t="s">
        <v>23</v>
      </c>
      <c r="S21" s="39">
        <v>138</v>
      </c>
      <c r="T21" s="39" t="s">
        <v>23</v>
      </c>
      <c r="U21" s="39">
        <v>89</v>
      </c>
      <c r="V21" s="18">
        <f t="shared" si="1"/>
        <v>86.75</v>
      </c>
      <c r="W21" s="16">
        <v>5</v>
      </c>
      <c r="X21" s="16">
        <v>5</v>
      </c>
      <c r="Y21" s="18">
        <v>86</v>
      </c>
      <c r="Z21" s="11">
        <f t="shared" si="2"/>
        <v>4.956772334293948</v>
      </c>
      <c r="AA21" s="39" t="s">
        <v>23</v>
      </c>
      <c r="AB21" s="39" t="s">
        <v>23</v>
      </c>
      <c r="AC21" s="39" t="s">
        <v>23</v>
      </c>
      <c r="AD21" s="39" t="s">
        <v>23</v>
      </c>
      <c r="AE21" s="18">
        <f t="shared" si="3"/>
        <v>86</v>
      </c>
      <c r="AF21" s="35"/>
    </row>
    <row r="22" spans="1:33" ht="56.25">
      <c r="A22" s="15">
        <v>4</v>
      </c>
      <c r="B22" s="17" t="s">
        <v>46</v>
      </c>
      <c r="C22" s="10">
        <v>67</v>
      </c>
      <c r="D22" s="10">
        <v>743</v>
      </c>
      <c r="E22" s="10">
        <v>750</v>
      </c>
      <c r="F22" s="10">
        <f t="shared" si="0"/>
        <v>11.19</v>
      </c>
      <c r="G22" s="40"/>
      <c r="H22" s="40"/>
      <c r="I22" s="40"/>
      <c r="J22" s="40"/>
      <c r="K22" s="40" t="s">
        <v>23</v>
      </c>
      <c r="L22" s="40" t="s">
        <v>23</v>
      </c>
      <c r="M22" s="40" t="s">
        <v>23</v>
      </c>
      <c r="N22" s="40" t="s">
        <v>23</v>
      </c>
      <c r="O22" s="41"/>
      <c r="P22" s="40" t="s">
        <v>23</v>
      </c>
      <c r="Q22" s="40" t="s">
        <v>23</v>
      </c>
      <c r="R22" s="40" t="s">
        <v>23</v>
      </c>
      <c r="S22" s="40"/>
      <c r="T22" s="40" t="s">
        <v>23</v>
      </c>
      <c r="U22" s="40"/>
      <c r="V22" s="18">
        <f t="shared" si="1"/>
        <v>37.5</v>
      </c>
      <c r="W22" s="16">
        <v>5</v>
      </c>
      <c r="X22" s="16">
        <v>5</v>
      </c>
      <c r="Y22" s="18">
        <v>37</v>
      </c>
      <c r="Z22" s="11">
        <f t="shared" si="2"/>
        <v>4.9333333333333336</v>
      </c>
      <c r="AA22" s="40" t="s">
        <v>23</v>
      </c>
      <c r="AB22" s="40" t="s">
        <v>23</v>
      </c>
      <c r="AC22" s="40" t="s">
        <v>23</v>
      </c>
      <c r="AD22" s="40" t="s">
        <v>23</v>
      </c>
      <c r="AE22" s="18">
        <f t="shared" si="3"/>
        <v>37</v>
      </c>
      <c r="AF22" s="36"/>
    </row>
    <row r="23" spans="1:33" ht="37.5">
      <c r="A23" s="15">
        <v>5</v>
      </c>
      <c r="B23" s="17" t="s">
        <v>47</v>
      </c>
      <c r="C23" s="10">
        <v>54</v>
      </c>
      <c r="D23" s="10">
        <v>655</v>
      </c>
      <c r="E23" s="10">
        <v>401</v>
      </c>
      <c r="F23" s="10">
        <f t="shared" si="0"/>
        <v>7.43</v>
      </c>
      <c r="G23" s="42"/>
      <c r="H23" s="42"/>
      <c r="I23" s="42"/>
      <c r="J23" s="42"/>
      <c r="K23" s="42" t="s">
        <v>23</v>
      </c>
      <c r="L23" s="42" t="s">
        <v>23</v>
      </c>
      <c r="M23" s="42" t="s">
        <v>23</v>
      </c>
      <c r="N23" s="42" t="s">
        <v>23</v>
      </c>
      <c r="O23" s="43"/>
      <c r="P23" s="42" t="s">
        <v>23</v>
      </c>
      <c r="Q23" s="42" t="s">
        <v>23</v>
      </c>
      <c r="R23" s="42" t="s">
        <v>23</v>
      </c>
      <c r="S23" s="42"/>
      <c r="T23" s="42" t="s">
        <v>23</v>
      </c>
      <c r="U23" s="42"/>
      <c r="V23" s="18">
        <f t="shared" si="1"/>
        <v>20.05</v>
      </c>
      <c r="W23" s="16">
        <v>5</v>
      </c>
      <c r="X23" s="16">
        <v>5</v>
      </c>
      <c r="Y23" s="18">
        <v>20</v>
      </c>
      <c r="Z23" s="11">
        <f t="shared" si="2"/>
        <v>4.9875311720698257</v>
      </c>
      <c r="AA23" s="42" t="s">
        <v>23</v>
      </c>
      <c r="AB23" s="42" t="s">
        <v>23</v>
      </c>
      <c r="AC23" s="42" t="s">
        <v>23</v>
      </c>
      <c r="AD23" s="42" t="s">
        <v>23</v>
      </c>
      <c r="AE23" s="18">
        <f t="shared" si="3"/>
        <v>20</v>
      </c>
      <c r="AF23" s="37"/>
    </row>
    <row r="24" spans="1:33" s="14" customFormat="1" ht="44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20.25" customHeight="1">
      <c r="A25" s="3" t="s">
        <v>31</v>
      </c>
      <c r="B25" s="4"/>
      <c r="C25" s="5"/>
      <c r="D25" s="5"/>
      <c r="E25" s="5"/>
      <c r="F25" s="5"/>
      <c r="G25" s="3"/>
      <c r="H25" s="3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3" ht="18.75">
      <c r="A26" s="6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3" ht="18.75">
      <c r="A27" s="6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"/>
      <c r="Y27" s="3"/>
      <c r="Z27" s="3"/>
      <c r="AA27" s="3"/>
      <c r="AB27" s="3"/>
      <c r="AC27" s="3"/>
      <c r="AD27" s="3"/>
      <c r="AE27" s="3"/>
      <c r="AF27" s="3"/>
    </row>
    <row r="28" spans="1:33" ht="18.75">
      <c r="A28" s="6" t="s">
        <v>34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3"/>
      <c r="X28" s="3"/>
      <c r="Y28" s="3"/>
      <c r="Z28" s="4"/>
      <c r="AA28" s="6"/>
      <c r="AB28" s="6"/>
      <c r="AC28" s="6" t="s">
        <v>35</v>
      </c>
      <c r="AD28" s="6"/>
      <c r="AE28" s="6"/>
      <c r="AF28" s="6"/>
    </row>
    <row r="29" spans="1:33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3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3" ht="18.75">
      <c r="A31" s="6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3" ht="18.75">
      <c r="A32" s="6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6"/>
      <c r="AB32" s="6"/>
      <c r="AC32" s="6" t="s">
        <v>37</v>
      </c>
      <c r="AD32" s="6"/>
      <c r="AE32" s="6"/>
      <c r="AF32" s="6"/>
    </row>
    <row r="33" spans="1:32" ht="15.75" customHeight="1">
      <c r="A33" s="1"/>
      <c r="B33" s="1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"/>
      <c r="B34" s="1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mergeCells count="59">
    <mergeCell ref="AA21:AA23"/>
    <mergeCell ref="AB21:AB23"/>
    <mergeCell ref="AC21:AC23"/>
    <mergeCell ref="AD21:AD23"/>
    <mergeCell ref="AF21:AF23"/>
    <mergeCell ref="G21:G23"/>
    <mergeCell ref="H21:H23"/>
    <mergeCell ref="O21:O23"/>
    <mergeCell ref="S21:S23"/>
    <mergeCell ref="U21:U23"/>
    <mergeCell ref="I21:I23"/>
    <mergeCell ref="J21:J23"/>
    <mergeCell ref="K21:K23"/>
    <mergeCell ref="L21:L23"/>
    <mergeCell ref="M21:M23"/>
    <mergeCell ref="N21:N23"/>
    <mergeCell ref="P21:P23"/>
    <mergeCell ref="Q21:Q23"/>
    <mergeCell ref="R21:R23"/>
    <mergeCell ref="T21:T23"/>
    <mergeCell ref="A12:A16"/>
    <mergeCell ref="B12:B16"/>
    <mergeCell ref="F12:F16"/>
    <mergeCell ref="G12:U12"/>
    <mergeCell ref="C12:C16"/>
    <mergeCell ref="J15:M15"/>
    <mergeCell ref="G13:N13"/>
    <mergeCell ref="I14:I16"/>
    <mergeCell ref="J14:N14"/>
    <mergeCell ref="N15:N16"/>
    <mergeCell ref="P14:T14"/>
    <mergeCell ref="O14:O16"/>
    <mergeCell ref="P15:S15"/>
    <mergeCell ref="T15:T16"/>
    <mergeCell ref="U14:U16"/>
    <mergeCell ref="W14:W16"/>
    <mergeCell ref="Y14:Y16"/>
    <mergeCell ref="AF15:AF16"/>
    <mergeCell ref="AB15:AE15"/>
    <mergeCell ref="G14:G16"/>
    <mergeCell ref="H14:H16"/>
    <mergeCell ref="Z14:Z16"/>
    <mergeCell ref="AB14:AF14"/>
    <mergeCell ref="V13:W13"/>
    <mergeCell ref="C10:AA10"/>
    <mergeCell ref="AA14:AA16"/>
    <mergeCell ref="C1:AA1"/>
    <mergeCell ref="C2:AA2"/>
    <mergeCell ref="C3:AA3"/>
    <mergeCell ref="C5:AA5"/>
    <mergeCell ref="C6:AA6"/>
    <mergeCell ref="C7:AA7"/>
    <mergeCell ref="C8:AA8"/>
    <mergeCell ref="C9:AA9"/>
    <mergeCell ref="O13:U13"/>
    <mergeCell ref="D12:E15"/>
    <mergeCell ref="V12:AF12"/>
    <mergeCell ref="Y13:AF13"/>
    <mergeCell ref="V14:V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2022-06-23T14:04:07Z</cp:lastPrinted>
  <dcterms:created xsi:type="dcterms:W3CDTF">2022-06-23T11:40:40Z</dcterms:created>
  <dcterms:modified xsi:type="dcterms:W3CDTF">2023-04-18T12:27:02Z</dcterms:modified>
</cp:coreProperties>
</file>