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60C4A79-BB80-4C1D-B0F1-0253479B411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definedNames>
    <definedName name="_Hlk32488083" localSheetId="0">Лист1!#REF!</definedName>
    <definedName name="_Hlk32489640" localSheetId="0">Лист1!#REF!</definedName>
    <definedName name="_Hlk32489694" localSheetId="0">Лист1!#REF!</definedName>
    <definedName name="_Hlk32492022" localSheetId="0">Лист1!#REF!</definedName>
    <definedName name="_Hlk32495040" localSheetId="0">Лист1!#REF!</definedName>
    <definedName name="_Hlk32495931" localSheetId="0">Лист1!#REF!</definedName>
    <definedName name="_Hlk32496432" localSheetId="0">Лист1!#REF!</definedName>
    <definedName name="_Hlk32496575" localSheetId="0">Лист1!#REF!</definedName>
    <definedName name="_Hlk32497535" localSheetId="0">Лист1!#REF!</definedName>
    <definedName name="_Hlk34214017" localSheetId="0">Лист1!#REF!</definedName>
    <definedName name="_Hlk489366059" localSheetId="0">Лист1!#REF!</definedName>
    <definedName name="_Hlk489366090" localSheetId="0">Лист1!#REF!</definedName>
    <definedName name="_Hlk489366120" localSheetId="0">Лист1!#REF!</definedName>
    <definedName name="_Hlk489366148" localSheetId="0">Лист1!#REF!</definedName>
    <definedName name="_Hlk489366213" localSheetId="0">Лист1!#REF!</definedName>
    <definedName name="_Hlk489366243" localSheetId="0">Лист1!#REF!</definedName>
    <definedName name="_Hlk489366358" localSheetId="0">Лист1!#REF!</definedName>
    <definedName name="_Hlk489366401" localSheetId="0">Лист1!#REF!</definedName>
    <definedName name="_Hlk489366472" localSheetId="0">Лист1!#REF!</definedName>
    <definedName name="_Hlk489366497" localSheetId="0">Лист1!#REF!</definedName>
    <definedName name="_Hlk489366587" localSheetId="0">Лист1!#REF!</definedName>
    <definedName name="_Hlk489366668" localSheetId="0">Лист1!#REF!</definedName>
    <definedName name="_Hlk489366693" localSheetId="0">Лист1!#REF!</definedName>
    <definedName name="_Hlk489366738" localSheetId="0">Лист1!#REF!</definedName>
    <definedName name="_Hlk489366762" localSheetId="0">Лист1!#REF!</definedName>
    <definedName name="_Hlk489366809" localSheetId="0">Лист1!#REF!</definedName>
    <definedName name="_Hlk489366843" localSheetId="0">Лист1!#REF!</definedName>
    <definedName name="_Hlk489366886" localSheetId="0">Лист1!#REF!</definedName>
    <definedName name="_Hlk489366946" localSheetId="0">Лист1!#REF!</definedName>
    <definedName name="_Hlk489366977" localSheetId="0">Лист1!#REF!</definedName>
    <definedName name="_Hlk489367003" localSheetId="0">Лист1!#REF!</definedName>
    <definedName name="_Hlk489367100" localSheetId="0">Лист1!#REF!</definedName>
    <definedName name="_Hlk489367121" localSheetId="0">Лист1!#REF!</definedName>
    <definedName name="_Hlk489367261" localSheetId="0">Лист1!#REF!</definedName>
    <definedName name="_Hlk489367320" localSheetId="0">Лист1!#REF!</definedName>
    <definedName name="_Hlk505876551" localSheetId="0">Лист1!#REF!</definedName>
    <definedName name="_Hlk505876565" localSheetId="0">Лист1!#REF!</definedName>
    <definedName name="_Hlk505876577" localSheetId="0">Лист1!#REF!</definedName>
    <definedName name="_Hlk505876600" localSheetId="0">Лист1!#REF!</definedName>
    <definedName name="_Hlk505876623" localSheetId="0">Лист1!#REF!</definedName>
    <definedName name="_Hlk505876711" localSheetId="0">Лист1!#REF!</definedName>
    <definedName name="_Hlk505876725" localSheetId="0">Лист1!#REF!</definedName>
    <definedName name="_Hlk505876736" localSheetId="0">Лист1!#REF!</definedName>
    <definedName name="_xlnm._FilterDatabase" localSheetId="0" hidden="1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92" i="1" l="1"/>
  <c r="P92" i="1" s="1"/>
  <c r="O12" i="1"/>
  <c r="P12" i="1" s="1"/>
  <c r="O8" i="1"/>
  <c r="P8" i="1" s="1"/>
  <c r="N67" i="1" l="1"/>
  <c r="Q67" i="1"/>
  <c r="O89" i="1" l="1"/>
  <c r="P89" i="1" s="1"/>
  <c r="O158" i="1" l="1"/>
  <c r="P158" i="1" s="1"/>
  <c r="O21" i="1" l="1"/>
  <c r="P21" i="1" s="1"/>
  <c r="O73" i="1" l="1"/>
  <c r="O77" i="1"/>
  <c r="P77" i="1" s="1"/>
  <c r="O81" i="1"/>
  <c r="P81" i="1" s="1"/>
  <c r="O101" i="1"/>
  <c r="P101" i="1" s="1"/>
  <c r="O127" i="1"/>
  <c r="P127" i="1" s="1"/>
  <c r="O42" i="1"/>
  <c r="P42" i="1" s="1"/>
  <c r="O47" i="1"/>
  <c r="P47" i="1" s="1"/>
  <c r="O51" i="1"/>
  <c r="P51" i="1" s="1"/>
  <c r="O130" i="1"/>
  <c r="P130" i="1" s="1"/>
  <c r="O133" i="1"/>
  <c r="P133" i="1" s="1"/>
  <c r="O135" i="1"/>
  <c r="P135" i="1" s="1"/>
  <c r="O138" i="1"/>
  <c r="P138" i="1" s="1"/>
  <c r="O141" i="1"/>
  <c r="P141" i="1" s="1"/>
  <c r="O144" i="1"/>
  <c r="P144" i="1" s="1"/>
  <c r="O147" i="1"/>
  <c r="P147" i="1" s="1"/>
  <c r="O153" i="1"/>
  <c r="P153" i="1" s="1"/>
  <c r="O155" i="1"/>
  <c r="P155" i="1" s="1"/>
  <c r="O17" i="1"/>
  <c r="P17" i="1" s="1"/>
  <c r="O150" i="1"/>
  <c r="P150" i="1" s="1"/>
  <c r="O62" i="1"/>
  <c r="P62" i="1" s="1"/>
  <c r="O57" i="1"/>
  <c r="P57" i="1" s="1"/>
  <c r="O125" i="1"/>
  <c r="P125" i="1" s="1"/>
  <c r="O121" i="1"/>
  <c r="P121" i="1" s="1"/>
  <c r="O119" i="1"/>
  <c r="P119" i="1" s="1"/>
  <c r="O117" i="1"/>
  <c r="P117" i="1" s="1"/>
  <c r="O114" i="1"/>
  <c r="P114" i="1" s="1"/>
  <c r="O111" i="1"/>
  <c r="P111" i="1" s="1"/>
  <c r="O108" i="1"/>
  <c r="P108" i="1" s="1"/>
  <c r="O104" i="1"/>
  <c r="P104" i="1" s="1"/>
  <c r="O98" i="1"/>
  <c r="P98" i="1" s="1"/>
  <c r="O96" i="1"/>
  <c r="P96" i="1" s="1"/>
  <c r="O85" i="1"/>
  <c r="P85" i="1" s="1"/>
  <c r="O38" i="1"/>
  <c r="P38" i="1" s="1"/>
  <c r="O34" i="1"/>
  <c r="P34" i="1" s="1"/>
  <c r="O28" i="1"/>
  <c r="P28" i="1" s="1"/>
  <c r="P73" i="1" l="1"/>
  <c r="P67" i="1" s="1"/>
  <c r="O67" i="1"/>
</calcChain>
</file>

<file path=xl/sharedStrings.xml><?xml version="1.0" encoding="utf-8"?>
<sst xmlns="http://schemas.openxmlformats.org/spreadsheetml/2006/main" count="628" uniqueCount="599">
  <si>
    <t>Данные о членах молодой семьи</t>
  </si>
  <si>
    <t>Расчетная стоимость жилья</t>
  </si>
  <si>
    <t>Планируемый размер социальной выплаты</t>
  </si>
  <si>
    <t>рублей</t>
  </si>
  <si>
    <t>Свидетельство о браке</t>
  </si>
  <si>
    <t>Бекмуханов Эмир Абрекович-сын</t>
  </si>
  <si>
    <t>I-ЯЗ 636511</t>
  </si>
  <si>
    <t xml:space="preserve">Бекмуханов Али Абрекович-сын </t>
  </si>
  <si>
    <t>I-ЯЗ 722014</t>
  </si>
  <si>
    <t>I-ЯЗ 636373</t>
  </si>
  <si>
    <t>I-ЯЗ 652542</t>
  </si>
  <si>
    <t>I-ЯЗ 662630</t>
  </si>
  <si>
    <t>I-ЯЗ 626912</t>
  </si>
  <si>
    <t>I-ЯЗ 636737</t>
  </si>
  <si>
    <t>I-ЯЗ 712894</t>
  </si>
  <si>
    <t>I-ЯЗ 652351</t>
  </si>
  <si>
    <t>I-ЯЗ 685054</t>
  </si>
  <si>
    <t>Ажгельдиев Билял Замирович-сын</t>
  </si>
  <si>
    <t>I-ЯЗ 636445</t>
  </si>
  <si>
    <t>Баисова Эмина Эдуардовна-дочь</t>
  </si>
  <si>
    <t>I-ЯЗ 626836</t>
  </si>
  <si>
    <t>Баисова Суннита Эдуардовна-дочь</t>
  </si>
  <si>
    <t>II-ПН № 715978</t>
  </si>
  <si>
    <t xml:space="preserve">Найманов Ислам Робертович-сын </t>
  </si>
  <si>
    <t>I-ЯЗ 636383</t>
  </si>
  <si>
    <t xml:space="preserve">Найманов Резуан Алиевич-сын  </t>
  </si>
  <si>
    <t>I-ЯЗ 626805</t>
  </si>
  <si>
    <t xml:space="preserve">Найманова Нурета Алиевна-дочь </t>
  </si>
  <si>
    <t>I-ЯЗ 652403</t>
  </si>
  <si>
    <t xml:space="preserve">Сараталикова Амалия Беслановна-дочь </t>
  </si>
  <si>
    <t>I-ЯЗ 652525</t>
  </si>
  <si>
    <t>Сараталикова Адиля Беслановна-дочь</t>
  </si>
  <si>
    <t>I-ЯЗ 682248</t>
  </si>
  <si>
    <t>Кумукова Аиша Муратовна-дочь</t>
  </si>
  <si>
    <t>I-ЯЗ 652524</t>
  </si>
  <si>
    <t>Баранукова Алсу Эльдаровна-дочь</t>
  </si>
  <si>
    <t>I-ЯЗ 676731</t>
  </si>
  <si>
    <t>Баранукова Алия Эльдаровна- дочь</t>
  </si>
  <si>
    <t>I-ЯЗ 662439</t>
  </si>
  <si>
    <t>1-ЯЗ 689103</t>
  </si>
  <si>
    <t>I-ЯЗ 673081</t>
  </si>
  <si>
    <t>I-ЯЗ 616776</t>
  </si>
  <si>
    <t>I-ЯЗ 696727</t>
  </si>
  <si>
    <t>Отдел ЗАГС УЗАГС КЧР по г. Черкесску, 06.05.2016</t>
  </si>
  <si>
    <t>Отдел ЗАГС УЗАГС КЧР по Ногайскому МР, 18.03.2017</t>
  </si>
  <si>
    <t>Отдел ЗАГС Узагс КЧР по г. Черкесску 15.08.2017</t>
  </si>
  <si>
    <t>I-ЯЗ № 696793</t>
  </si>
  <si>
    <t xml:space="preserve">Отдел ЗАГС Управления ЗАГС КЧР по г.Черкесску
25.08.2017
</t>
  </si>
  <si>
    <t>Отдел ЗАГС Управления ЗАГС КЧР по Ногайскому муниципальному району        06.09.2011</t>
  </si>
  <si>
    <t>Отдел ЗАГС Управления ЗАГС КЧР по г.Черкесску 23.12.2017</t>
  </si>
  <si>
    <t>91 11 608154</t>
  </si>
  <si>
    <t>I-ЯЗ №593662</t>
  </si>
  <si>
    <t>91 19 787387</t>
  </si>
  <si>
    <t>Отдел ЗАГС Управления ЗАГС КЧР по Адыге-Хабльскому муниципальному р-ну 18.06.2021 г.</t>
  </si>
  <si>
    <t xml:space="preserve">Кубанов Сулейман Мурадаслевич-сын </t>
  </si>
  <si>
    <t xml:space="preserve">Кубанов Нураддин Мурадаслевич-сын </t>
  </si>
  <si>
    <t>Кубанова Самира Мурадаслевна-дочь</t>
  </si>
  <si>
    <t>Кубанов Мурадин Мурадаслевич-сын</t>
  </si>
  <si>
    <t>Темирбулатов Алан Амиранович-сын</t>
  </si>
  <si>
    <t>Темирбулатова Амрита Амировна-дочь</t>
  </si>
  <si>
    <t>Темирбулатов Эльман Амиранович-сын</t>
  </si>
  <si>
    <t>Кумратов Имран Эльдарович-сын</t>
  </si>
  <si>
    <t>Кумратова Инара Эльдаровна-дочь</t>
  </si>
  <si>
    <t>Кумратова Регина Эльдаровна-дочь</t>
  </si>
  <si>
    <t>Есенеева Алимат Эдуардовна-дочь</t>
  </si>
  <si>
    <t xml:space="preserve">Есенеев Азамат Эдуардович-сын </t>
  </si>
  <si>
    <t>Есенакаев Эльдар Самсонович-сын</t>
  </si>
  <si>
    <t>Баисова Эмилия Арсеновна-дочь</t>
  </si>
  <si>
    <t>Сейфединова Малика Беслановна-дочь</t>
  </si>
  <si>
    <t>Сейфединов Мансур Бесланович-сын</t>
  </si>
  <si>
    <t>Керейтова Аиша Алибековна-дочь</t>
  </si>
  <si>
    <t>Керейтов Айдар Алибекович-сын</t>
  </si>
  <si>
    <t>Унаджев Нурали Исмаилович-сын</t>
  </si>
  <si>
    <t>Баисов Алим Заудинович-сын</t>
  </si>
  <si>
    <t>Байбагисова Алия Аслановна-дочь</t>
  </si>
  <si>
    <t>Кумукова Асия Дамировна- дочь</t>
  </si>
  <si>
    <t>Утегушева Дарина Рустамовна- дочь</t>
  </si>
  <si>
    <t>Утегушев Халид Рустамович- сын</t>
  </si>
  <si>
    <t>Зитляужев Умар Шамильевич- сын</t>
  </si>
  <si>
    <t>I-ЯЗ 730037</t>
  </si>
  <si>
    <t>I-ЯЗ     559608</t>
  </si>
  <si>
    <t>I-ЯЗ      559648</t>
  </si>
  <si>
    <t>I-ЯЗ     558404</t>
  </si>
  <si>
    <t xml:space="preserve">Хутова Малика Маратовна - дочь </t>
  </si>
  <si>
    <t>I-ЯЗ     540445</t>
  </si>
  <si>
    <t>Эркен-Шахарское СП Ногайского МР КЧР 27.05.2015</t>
  </si>
  <si>
    <t>Баисова Сурия Руслановна - дочь</t>
  </si>
  <si>
    <t>I-ЯЗ 711469</t>
  </si>
  <si>
    <t>Эркен-Шахарское СП  Ногайского МР КЧР, 20.06.2011</t>
  </si>
  <si>
    <t>II-ДН 891058</t>
  </si>
  <si>
    <t>I-ЯЗ     558825</t>
  </si>
  <si>
    <t>Отдел ЗАГС УЗАГС КЧР по Ногайскому МР 14.09.2011</t>
  </si>
  <si>
    <t>I-ЯЗ     561476</t>
  </si>
  <si>
    <t>1-ЯЗ  703174</t>
  </si>
  <si>
    <t>Отдел ЗАГС УЗАГС КЧР по Ногайскому МР, 21.04.2012</t>
  </si>
  <si>
    <t>I-ЯЗ  712828</t>
  </si>
  <si>
    <t>I-ЯЗ  691053</t>
  </si>
  <si>
    <t>I-ЯЗ  662622</t>
  </si>
  <si>
    <t>I-ЯЗ     586040</t>
  </si>
  <si>
    <t>Баисова Айша Ахмедовна - дочь</t>
  </si>
  <si>
    <t>IV-AK  502533</t>
  </si>
  <si>
    <t>III-ДН 603805</t>
  </si>
  <si>
    <t>I-ЯЗ     597439</t>
  </si>
  <si>
    <t>I-ЯЗ     556482</t>
  </si>
  <si>
    <t>IV-AK  891159</t>
  </si>
  <si>
    <t>Зитляужев Абдул-Малик Шамильевич - сын</t>
  </si>
  <si>
    <t>I-ЯЗ     586479</t>
  </si>
  <si>
    <t>Сейфединов Мухаммад Бесланович - сын</t>
  </si>
  <si>
    <t>I-ЯЗ 676706</t>
  </si>
  <si>
    <t>Туркменова Амирина Артуровна - дочь</t>
  </si>
  <si>
    <t>IV-AK 517052</t>
  </si>
  <si>
    <t>I-ЯЗ      585594</t>
  </si>
  <si>
    <t>I-ЯЗ 691035</t>
  </si>
  <si>
    <t>I-ЯЗ             593655</t>
  </si>
  <si>
    <t>I-ЯЗ     558819</t>
  </si>
  <si>
    <t>Отдел ЗАГС УЗАГС КЧР по Ногайскому МР 18.11.2011</t>
  </si>
  <si>
    <t>V-AK  609995</t>
  </si>
  <si>
    <t>V-AK  703274</t>
  </si>
  <si>
    <t>Биробасов Вахид Нурбиевич - сын</t>
  </si>
  <si>
    <t>Биробасов Халил Нурбиевич - сын</t>
  </si>
  <si>
    <t>Кубанов Мурадасль Русланович- супруг</t>
  </si>
  <si>
    <t>Кубанова Альбина Кельдимуратовна-супруга</t>
  </si>
  <si>
    <t>Темирбулатова Алтынай Руслановна-супруга</t>
  </si>
  <si>
    <t>Сейфединова Алтынай Юнусовна- мать</t>
  </si>
  <si>
    <t>Байбаисов Мурадин Альбертович-супруг</t>
  </si>
  <si>
    <t>Байбаисова Алтынай Рашидовна-супруга</t>
  </si>
  <si>
    <t>Ажгельдиев Замир Эдикович - супруг</t>
  </si>
  <si>
    <t>Ажгельдиева Алимат Муссовна-супруга</t>
  </si>
  <si>
    <t>Найманов Роберт Альбертович - супруг</t>
  </si>
  <si>
    <t>Найманова Зульфия Темирбековна-супруга</t>
  </si>
  <si>
    <t>Найманов Али Георгиевич - супруг</t>
  </si>
  <si>
    <t>Найманова Залина Муссабиевна-супруга</t>
  </si>
  <si>
    <t>Есенакаева Гульнара Муссовна - мать</t>
  </si>
  <si>
    <t>Баисова Аида Руслановна - мать</t>
  </si>
  <si>
    <t>Керейтов Алибек Аубекирович- супруг</t>
  </si>
  <si>
    <t>Керейтова Айгуль Назимовна-супруга</t>
  </si>
  <si>
    <t>Унаджев Исмаил Юрьевич - супруг</t>
  </si>
  <si>
    <t>Унаджева Дарина Тагировна-супруга</t>
  </si>
  <si>
    <t>Баисов Заудин Шабанович- супруг</t>
  </si>
  <si>
    <t>Баисова Алина Аскербиевна- супруга</t>
  </si>
  <si>
    <t>Кумуков Дамир Султан-Муратович - супруг</t>
  </si>
  <si>
    <t>Кумукова Марьяна Амербиевна- супруга</t>
  </si>
  <si>
    <t>Утегушева Сусана Магометовна - мать</t>
  </si>
  <si>
    <t>Зитляужева Айнара Шамсудинова - супруга</t>
  </si>
  <si>
    <t>Зитляужев Шамиль Романович- супруг</t>
  </si>
  <si>
    <t>Туркменов Альбек Абдулхамидович - супруг</t>
  </si>
  <si>
    <t>Туркменова Равият Каримовна - супруга</t>
  </si>
  <si>
    <t>Кикичев Ажимурат Алибекович- супруг</t>
  </si>
  <si>
    <t>Кикичева Залина Хусиновна - супруга</t>
  </si>
  <si>
    <t>Кикичева Азалия Ажимуратовна - дочь</t>
  </si>
  <si>
    <t>Петров Георгий Алексеевич  - супруг</t>
  </si>
  <si>
    <t>Купчакова Марьем Хасановна- мать</t>
  </si>
  <si>
    <t>Купчаков Дамир Рустамович -сын</t>
  </si>
  <si>
    <t xml:space="preserve">Купчаков Рамин Рустамович -сын </t>
  </si>
  <si>
    <t>Шидова Наталья Алиевна - супруга</t>
  </si>
  <si>
    <t>Шидов Мурат Анатольевич - супруг</t>
  </si>
  <si>
    <t>I-ПК 752507</t>
  </si>
  <si>
    <t>I-ПК 765472</t>
  </si>
  <si>
    <t>I-ЯЗ       581549</t>
  </si>
  <si>
    <t>I-ЯЗ        585993</t>
  </si>
  <si>
    <t>________________________</t>
  </si>
  <si>
    <r>
      <t xml:space="preserve">                  </t>
    </r>
    <r>
      <rPr>
        <sz val="10"/>
        <color theme="1"/>
        <rFont val="Times New Roman"/>
        <family val="1"/>
        <charset val="204"/>
      </rPr>
      <t>(расшифровка подписи)</t>
    </r>
  </si>
  <si>
    <t>______________________</t>
  </si>
  <si>
    <t xml:space="preserve">(подпись, дата)      </t>
  </si>
  <si>
    <t>(расшифровка подписи)</t>
  </si>
  <si>
    <r>
      <t xml:space="preserve">      </t>
    </r>
    <r>
      <rPr>
        <sz val="10"/>
        <color theme="1"/>
        <rFont val="Times New Roman"/>
        <family val="1"/>
        <charset val="204"/>
      </rPr>
      <t xml:space="preserve">            (подпись, дата)       М.П</t>
    </r>
  </si>
  <si>
    <t>Бекмуханова Лия Абрековна - дочь</t>
  </si>
  <si>
    <t>Постановление Администрации Ногайского МР от 23.12.2014 № 594</t>
  </si>
  <si>
    <t>Керейтова Юлия Валерьевна - мать</t>
  </si>
  <si>
    <t>Св-во о расторжении брака                 I-ЯЗ  597439</t>
  </si>
  <si>
    <t xml:space="preserve">Отдел ЗАГС УЗАГС КЧР Ногайскому муниципальному району </t>
  </si>
  <si>
    <t xml:space="preserve">Абезекова Айнара Тагировна - мать </t>
  </si>
  <si>
    <t>Абезекова Асия Муратовна - дочь</t>
  </si>
  <si>
    <t xml:space="preserve">Керейтов Тармерлан Рустамович- сын </t>
  </si>
  <si>
    <t>Абезекова Сафия Муратовна - дочь</t>
  </si>
  <si>
    <t>I-ЯЗ 733347</t>
  </si>
  <si>
    <t>Кикичев Халид Ажимуратович - сын</t>
  </si>
  <si>
    <t xml:space="preserve">Найманов Муслим Робертович-сын </t>
  </si>
  <si>
    <t>I-ЯЗ 662431</t>
  </si>
  <si>
    <t>I-ЯЗ 715844</t>
  </si>
  <si>
    <t>М.А. Хапиштов</t>
  </si>
  <si>
    <t>I-ЯЗ     557014</t>
  </si>
  <si>
    <t xml:space="preserve"> 0 317860873</t>
  </si>
  <si>
    <t>Шидова Белла Муратовна - дочь</t>
  </si>
  <si>
    <t>Чачева Илона Иналевна-дочь</t>
  </si>
  <si>
    <t>I-ЯЗ 699989</t>
  </si>
  <si>
    <t>Отдел ЗАГС УЗАГС КЧР по г. Черкесску, 09.09.21</t>
  </si>
  <si>
    <t>св-во о расторжении брака               I-ЯЗ     558213</t>
  </si>
  <si>
    <t>Хутова Радима Руслановна - мать</t>
  </si>
  <si>
    <t>01.02.2021г.</t>
  </si>
  <si>
    <t>I-ЯЗ       560410</t>
  </si>
  <si>
    <t>Отдел ЗАГС Управления ЗАГС КЧР по Ногайскому муниципальному р-ну 16.04.2022 г.</t>
  </si>
  <si>
    <t xml:space="preserve">Купчаков Рания Рустамовна -дочь </t>
  </si>
  <si>
    <t>I-ЯЗ  740426</t>
  </si>
  <si>
    <t xml:space="preserve">Суншалиева Айшат Муратовна - мать </t>
  </si>
  <si>
    <t>Суншалиев Абдурахман Русланович - сын</t>
  </si>
  <si>
    <t>Суншалиев Абдулла Русланович - сын</t>
  </si>
  <si>
    <t>Керейтова (Кумукова) Юлдуз Муратовна - мать</t>
  </si>
  <si>
    <t>Кумуков Артур (Мухаммад) Муратович-сын</t>
  </si>
  <si>
    <t>I-ЯЗ 736198</t>
  </si>
  <si>
    <t>Суншалиева Аида Руслановна - мать</t>
  </si>
  <si>
    <t>Суншалиев Эреджеп Рустамович -сын</t>
  </si>
  <si>
    <t>III-ДН  648420</t>
  </si>
  <si>
    <t>Суншалиева Асия Рустамовна -дочь</t>
  </si>
  <si>
    <t>II-ДН  859682</t>
  </si>
  <si>
    <t>Суншалиев Муса Рустамович -сын</t>
  </si>
  <si>
    <t>I-ЯЗ  652367</t>
  </si>
  <si>
    <t>Биробасов а Ханифа Нурбиевна - дочь</t>
  </si>
  <si>
    <t>VI-AK  500032</t>
  </si>
  <si>
    <t>Баисова Садия Руслановна - дочь</t>
  </si>
  <si>
    <t>I-ЯЗ  744178</t>
  </si>
  <si>
    <t>Хутова Джульета Анатольевна - мать</t>
  </si>
  <si>
    <t>Байбагисова Зайрат Муссовна-мать</t>
  </si>
  <si>
    <t>(Хутова) Бештаова  Айла Радионовна - дочь</t>
  </si>
  <si>
    <t xml:space="preserve">Казаков Зураб Артурович - супруг </t>
  </si>
  <si>
    <t xml:space="preserve">Казакова Марьят Мухамедовна - супруга </t>
  </si>
  <si>
    <t xml:space="preserve">Казаков Мансур Зурабович - сын </t>
  </si>
  <si>
    <t>I-ЯЗ  № 722447</t>
  </si>
  <si>
    <t>I-ЯЗ     593735</t>
  </si>
  <si>
    <t xml:space="preserve">Найманов Асадулла Робертович-сын </t>
  </si>
  <si>
    <t>Глава Администрации Ногайского муниципального района</t>
  </si>
  <si>
    <t>Сараталикова Эмина Беслановна-дочь</t>
  </si>
  <si>
    <t>I-ЯЗ 736208</t>
  </si>
  <si>
    <t>18.11.2022 г</t>
  </si>
  <si>
    <t>Керейтова Наиля Рустамовна - дочь</t>
  </si>
  <si>
    <t>Баисов Мухаммад Русланович- сын</t>
  </si>
  <si>
    <t>I-ЯЗ  753949</t>
  </si>
  <si>
    <t>Баисова Нурета Алибиевна - мать</t>
  </si>
  <si>
    <t>Номер по порядку (молодые семьи)</t>
  </si>
  <si>
    <t>Молодые семьи, имеющие первоочередное право на включение в сводный список (для молодой семьи, относящейся к категории, имеющей первоочередное право на включение в сводный список, в графе (9,10,11 указывается "да")</t>
  </si>
  <si>
    <t>Реквизиты решения органа местного самоуправления, на основании которого молодая семья включена в список участников мероприятия</t>
  </si>
  <si>
    <t>Количество членов молодой семьи (человек)</t>
  </si>
  <si>
    <t>Фамилия, имя, отчество (последнее при наличии), степень родства</t>
  </si>
  <si>
    <t>Документ, удостоверяющий личность гражданина Российской Федерации</t>
  </si>
  <si>
    <t>Число, месяц, год рождения</t>
  </si>
  <si>
    <t>молодая семья, поставленная на учет в качестве нуждающейся в улучшении жилищных условий до 1 марта 2005 г.</t>
  </si>
  <si>
    <t>молодая семья, имеющая 3 и более детей</t>
  </si>
  <si>
    <t>молодая семья, в которой один или оба супруга либо один родитель в неполной молодой семье принимают (принимали) участие в специальной военной операции</t>
  </si>
  <si>
    <t>размер общей площади жилого помещения на семью (кв.м)</t>
  </si>
  <si>
    <t>% от расчетной стоимости жилья</t>
  </si>
  <si>
    <t>Серия, номер</t>
  </si>
  <si>
    <t>Кем, когда выдан</t>
  </si>
  <si>
    <t>Кем, когда выдано</t>
  </si>
  <si>
    <t>да</t>
  </si>
  <si>
    <t>Отдел ЗАГС КЧР по Ногайскому району, 14.07.2012</t>
  </si>
  <si>
    <t>Постановление Администрации Ногайского МР  от 30.05.2014 № 170</t>
  </si>
  <si>
    <t>Эркен-Шахарское СП Ногайского МР КЧР 24.03.2020</t>
  </si>
  <si>
    <t>Бекмуханова Радима Кельдимуратовна-мать</t>
  </si>
  <si>
    <t>ТП ОФМС России по КЧР в Ногайском р-не, 12.09.2012</t>
  </si>
  <si>
    <t>Св-во о расторжении брака I-ЯЗ 560426</t>
  </si>
  <si>
    <t>Эркен-Юртским СП Ногайского МР КЧР,  17.07.2013</t>
  </si>
  <si>
    <t>Отдел ЗАГС УЗАГССтавропольского края по г. Невинномысску 09.06.2015</t>
  </si>
  <si>
    <t>Отдел ЗАГС КЧР по Ногайскому муниципальному району 15.12.2020</t>
  </si>
  <si>
    <t>Сараталикова Аминат Амирбиевна-мать</t>
  </si>
  <si>
    <t>ТП ОФМС России по КЧР в Ногайском районе 24.10.2013</t>
  </si>
  <si>
    <t>Постановление Администрации Ногайского МР  от 17.02.2015 № 68</t>
  </si>
  <si>
    <t>Эркен-Шахарское СП Ногайского МР КЧР 22.06.2014</t>
  </si>
  <si>
    <t>Эркен-Шахарское  СП Ногайского МР КЧР 14.12.2016</t>
  </si>
  <si>
    <t>ЗАГС КЧР по  Ногайскому муниципальному р-ну, 29.11.2022</t>
  </si>
  <si>
    <t>Темирбулатов Амиран Муссович-супруг</t>
  </si>
  <si>
    <t>ТП ОФМС России по КЧР в Ногайском районе 22.09.2011</t>
  </si>
  <si>
    <t>Постановление Администрации Ногайского МР  от             22.04.2016 №157</t>
  </si>
  <si>
    <t>ТП ОФМС России по КЧР в Ногайском районе 18.07.2013</t>
  </si>
  <si>
    <t>Эркен-Халкское СП Ногайского МР КЧР 18.09.2012</t>
  </si>
  <si>
    <t>Эркен-Халкское СП Ногайского МР КЧР  23.01.2014</t>
  </si>
  <si>
    <t>Эркен-Халкское СП Ногайского МР КЧР  06.12.2019</t>
  </si>
  <si>
    <t>Отдел ЗАГС УЗАГС КЧР по г.Чекресску, 06.06.2022</t>
  </si>
  <si>
    <t>ТП ОФМС России по КЧР в Ногайском р-не, 18.07.2013</t>
  </si>
  <si>
    <t>Постановление Администрации Ногайского МР   от             29.04.2016 № 166</t>
  </si>
  <si>
    <t>Отдел ЗАГС УЗАГС КЧР по Ногайскому МР, 22.02.2017</t>
  </si>
  <si>
    <t>Отдел ЗАГС УЗАГС КЧР по Ногайскому МР, 22.01.2019</t>
  </si>
  <si>
    <t>МП ОФМС России по КЧР в Ногайском р-не, 11.11.2015</t>
  </si>
  <si>
    <t>Заявление о включении в состав участников Подпрограммы "Обеспечение жильем молодых семей" от 05.12.2017</t>
  </si>
  <si>
    <t>Эркен-Юртское СП Ногайского МР КЧР, 20.10.2016</t>
  </si>
  <si>
    <t>Отдел ЗАГС УЗАГС КЧР по Ногайскому МР 04.04.2018</t>
  </si>
  <si>
    <t>Отдел ЗАГСУ ЗАГС  КЧР по Адыге-Хабльскому МР 01.04.2022</t>
  </si>
  <si>
    <t>Постановление Администрации Ногайского МР от 06.10.2021  № 537</t>
  </si>
  <si>
    <t>Отдел ЗАГС состояния Калининского района Комитета по делам записи актов гражданского состояния Правительства Санкт-Петербурга 02.07.2019</t>
  </si>
  <si>
    <t>ТП ОФМС России по КЧР в Ногайском районе 09.10.2014</t>
  </si>
  <si>
    <t>Постановление Администрации Ногайского МР от 01.12.2021г  № 636</t>
  </si>
  <si>
    <t>Администрация Эркен-шахарского СП Ногайского муниципального р-на 27.10.2017</t>
  </si>
  <si>
    <t>Администрация Эркен-шахарского СП Ногайского муниципального р-на 03.11.2015</t>
  </si>
  <si>
    <t>Администрация Эркен-шахарского СП Ногайского муниципального р-на 28.03.2023</t>
  </si>
  <si>
    <t>Постановление Администрации  Ногайского МР от 24.03.2022  № 123</t>
  </si>
  <si>
    <t>ТП ОФМС России по Ставропольскому краю и КЧР в Адыге-Хабльском районе 28.12.2016</t>
  </si>
  <si>
    <t>Отдел Управления ЗАГС Ставропольского края по г. Невынномысску, 04.08.2018</t>
  </si>
  <si>
    <t>Отдел Управления ЗАГС Ставропольского края по г. Невынномысску, 10.04.2015</t>
  </si>
  <si>
    <t>Отдел Управления ЗАГС КЧР по Ногайскому МР, 11.03.2014</t>
  </si>
  <si>
    <t>ТП ОФМС России по КЧР в Адыге-Хабльском р-не, 13.10.2010</t>
  </si>
  <si>
    <t>Постановление Администрации Ногайского МР 30.12.2011 № 633</t>
  </si>
  <si>
    <t>ТП ОФМС России по КЧР в Ногайском р-не, 07.07.2011</t>
  </si>
  <si>
    <t>Постановление Администрации Ногайского МР  от             27.12.2012 № 778</t>
  </si>
  <si>
    <t>Постановление Администрации Ногайского МР от             30.05.2014 № 170</t>
  </si>
  <si>
    <t>ТП ОФМС России по КЧР в Ногайском р-не, 18.08.2011</t>
  </si>
  <si>
    <t>УЗАГС Администрации Сургут Ханты-Мансийского АО от 03.12.2015</t>
  </si>
  <si>
    <t>ТП ОФМС России по КЧР в Адыге-Хабльском районе 09.12.2010</t>
  </si>
  <si>
    <t>Постановление Администрации Ногайского МР   от             30.12.2014 № 623</t>
  </si>
  <si>
    <t>ТП ОФМС России по КЧР в Ногайском районе 14.08.2014</t>
  </si>
  <si>
    <t>Отдел ЗАГС УЗАГС КЧР по Ногайскому МР 27.06.2012</t>
  </si>
  <si>
    <t>Отдел ЗАГС КЧР по Ногайскому району 13.05.2014</t>
  </si>
  <si>
    <t>УМВД России по Ямало-Ненецкому автономному округу 30.07.2021</t>
  </si>
  <si>
    <t>Постановление Администрации Ногайского МР  от              11.12.2015 № 546</t>
  </si>
  <si>
    <t>Отдел ЗАГС УЗАГС по Ногайскому МР 28.10.2022</t>
  </si>
  <si>
    <t>Эркен-Шахарским СП Ногайского МР КЧР 22.07.2014</t>
  </si>
  <si>
    <t>МП ОФМС России по КЧР в Ногайском районе 28.10.2015</t>
  </si>
  <si>
    <t>Постановление Администрации Ногайского  от  31.12.2015 № 588</t>
  </si>
  <si>
    <t>Эркен-Шахарское СП Ногайского МР КЧР 31.08.2016</t>
  </si>
  <si>
    <t>Постановление Администрации Ногайского МР  от 02.02.2016 № 43</t>
  </si>
  <si>
    <t>ТП ОФМС России по КЧР в Ногайском районе 30.07.2014</t>
  </si>
  <si>
    <t>Отдел Эркен-Шахарское СП  Ногайского МР 14.05.2015</t>
  </si>
  <si>
    <t>Администрация Эркен-Шахарского СП Ногайского МР 17.08.2017</t>
  </si>
  <si>
    <t>ТП ОФМС России по КЧР в Ногайском районе 13.10.2011</t>
  </si>
  <si>
    <t>_</t>
  </si>
  <si>
    <t>Постановление Администрации Ногайского МР  от 23.11.2016 № 436</t>
  </si>
  <si>
    <t>Эркен-Шахарское СП Ногайского МР 09.03.2016</t>
  </si>
  <si>
    <t>ТП ОФМС России по КЧР в Ногайском районе 27.12.2011</t>
  </si>
  <si>
    <t>Заявление о включении в состав участников Подпрограммы "Обеспечение жильем молодых семей" от 06.09.2017</t>
  </si>
  <si>
    <t>Отделом ЗАГС УЗАГС КЧР по Ногайскому МР 15.03.2011</t>
  </si>
  <si>
    <t>ТП ОФМС России по КЧР в Ногайском р-не, 09.03.2011</t>
  </si>
  <si>
    <t>Заявление о включении в состав участников Подпрограммы "Обеспечение жильем молодых семей" от 24.07.2018</t>
  </si>
  <si>
    <t>МП УФМС России поКЧР 08.06.2016</t>
  </si>
  <si>
    <t>Отдел ЗАГС г. Салехард службы ЗАГС Ямало-Ненецкого АО, 27.07.2017</t>
  </si>
  <si>
    <t>Отдел ЗАГС г. Салехард СЗАГС ЯНАО, 20.11.2018</t>
  </si>
  <si>
    <t>ОУФМС России по Краснодарскому краю в Прикубанском окр. г. Краснодара, 20.10.2017</t>
  </si>
  <si>
    <t>Заявление о включении в состав участников Подпрограммы "Обеспечение жильем молодых семей" от 16.10.2018</t>
  </si>
  <si>
    <t>Отдел ЗАГС УЗАГС КЧР по Черкесску, 10.01.2019</t>
  </si>
  <si>
    <t>ТП УФМС России по Ставропольскому краю и КЧР 13.05.2017</t>
  </si>
  <si>
    <t>Заявление о включении в состав участников Подпрограммы "Обеспечение жильем молодых семей" от 18.10.2018</t>
  </si>
  <si>
    <t>Отдел ЗАГС УЗАГС КЧР по Ногайскому МР, 18.10.2017</t>
  </si>
  <si>
    <t>Заявление о включении в состав участников Подпрограммы "Обеспечение жильем молодых семей" от 24.04.2019</t>
  </si>
  <si>
    <t>ТП УФМС РФ по СК и КЧР в Адыге-Хабльском МР, 21.09.2017</t>
  </si>
  <si>
    <t>Заявление о включении в состав участников Подпрограммы "Обеспечение жильем молодых семей" от 27.08.2019</t>
  </si>
  <si>
    <t>Отдел ЗАГС УЗАГС КЧР по Ногайскому МР, 20.04.2018</t>
  </si>
  <si>
    <t>Постановление Администрации Ногайского МР от 05.10.2020 № 674</t>
  </si>
  <si>
    <t>Постановление Администрации Ногайского МР   от                        19.10.2020 № 720</t>
  </si>
  <si>
    <t xml:space="preserve">УМВД России по Ямало-Ненецкому АО, 13.02.2018 </t>
  </si>
  <si>
    <t>Постановление Администрации Ногайского МР   от 09.11.2020 № 754</t>
  </si>
  <si>
    <t xml:space="preserve">ТП ОФМС Росии по КЧР в Ногайском р-не  05.12.2013                   </t>
  </si>
  <si>
    <t>Постановление Администрации Ногайского МР от 21.01.2021 № 48</t>
  </si>
  <si>
    <t>МВД по КЧР, 28.08.2019</t>
  </si>
  <si>
    <t>ТП ОФМС России по КЧР в Ногайском р-не 20.07.2011</t>
  </si>
  <si>
    <t>Отдел ЗАГС Управления ЗАГС КЧР по Адыге-Хабльскому МР,    19.09.2019</t>
  </si>
  <si>
    <t>Постановление Администрации  Ногайского МР от 15.03.2021  №144</t>
  </si>
  <si>
    <t>МВД по КЧР, 04.10.2019</t>
  </si>
  <si>
    <t>ГУ МВД Росии по г.Санкт-Петербургу и Ленинградской области 04.06.2020</t>
  </si>
  <si>
    <t>Отдел ЗАГС Кировского района Комитета по делам ЗАГС Правительства Санкт-Петербурга,   22.04.2020</t>
  </si>
  <si>
    <t>Постановление Администрации Ногайского МР от 15.03.2021  №145</t>
  </si>
  <si>
    <t>Постановление Администрации Ногайского МР от 11.05.2021 № 233</t>
  </si>
  <si>
    <t>Постановление Администрации  Ногайского МР от 28.02.2022  № 94</t>
  </si>
  <si>
    <t>ТП УФМС России по Ставропольскому краю и КЧР в Адыге-Хабльском районе (с местом дислокации в а. Адыге-Хабль)               20.10.2016</t>
  </si>
  <si>
    <t>Постановление Администрации  Ногайского МР от 28.06.2022  № 330</t>
  </si>
  <si>
    <t>Постановление Администрации  Ногайского МР от 04.07.2022  № 332</t>
  </si>
  <si>
    <t>Постановление Администрации  Ногайского МР от 04.05.2023  № 218</t>
  </si>
  <si>
    <t>Постановление Администрации  Ногайского МР от 01.10.2023 № 606</t>
  </si>
  <si>
    <t>Св-во об установлении отцовства Отдел ЗАГС УЗАГС КЧР по Ногайскому МР 12.12.2023,       13.12.2023 (св-во о рожд.)</t>
  </si>
  <si>
    <t xml:space="preserve"> Ногайский муниципальный район</t>
  </si>
  <si>
    <t>ТП ОФМС России по КЧР в Адыге-Хабльском районе, 16.09.2010</t>
  </si>
  <si>
    <t>ТП ОФМС России по КЧР в Ногайском районе, 11.10.2012</t>
  </si>
  <si>
    <t>Эркен-Шахарское СП Ногайского МР КЧР, 20.06.2013</t>
  </si>
  <si>
    <t>Эркен-Шахарское СП Ногайского МР КЧР, 07.04.2015</t>
  </si>
  <si>
    <t xml:space="preserve">Отдел ЗАГС УЗАГС КЧР по Ногайскому МР, 21.06.2022 </t>
  </si>
  <si>
    <t>Темирбулатова Ранита  Амирановна-дочь</t>
  </si>
  <si>
    <t>В период с 2017 по 2020 год, мероприятие по обеспечению жильем молодых семей реализовывала КЧРКП «Дирекция капитального строительства».</t>
  </si>
  <si>
    <r>
      <t xml:space="preserve">Постановление Администрации  Ногайского МР от </t>
    </r>
    <r>
      <rPr>
        <sz val="8"/>
        <rFont val="Times New Roman"/>
        <family val="1"/>
        <charset val="204"/>
      </rPr>
      <t>04.03.2025 № 89</t>
    </r>
  </si>
  <si>
    <t>Отдел ЗАГС УЗАГС КЧР по Адыге-Хабльскому МР,                11.05.2022</t>
  </si>
  <si>
    <t>9118 № 768040</t>
  </si>
  <si>
    <t>9121 № 819969</t>
  </si>
  <si>
    <t>МП ОФМС России по Карачаево-Черкесской Республике в Ногайском р-не, 16.09.2015</t>
  </si>
  <si>
    <t>I-ЯЗ  522531            I-ЯЗ № 745825 (Св-во о рождении)</t>
  </si>
  <si>
    <t>9 115 № 702593</t>
  </si>
  <si>
    <t>9117 № 751656</t>
  </si>
  <si>
    <t>III-ДН № 513518</t>
  </si>
  <si>
    <t>I-ЯЗ № 730437</t>
  </si>
  <si>
    <t>Отдел ЗАГС УЗАГС КЧР по Ногайскому МР, 11.05.2022</t>
  </si>
  <si>
    <t>Отдел ЗАГС УЗАГС Ставропольского края по городу Невинномыску,                    14.05.2016</t>
  </si>
  <si>
    <t>ТП ОФМС России по Ставропольскому краю и КЧР в Адыге-Хабльском р-не, 02.11.2017</t>
  </si>
  <si>
    <t xml:space="preserve">Отдел ЗАГС УЗАГС КЧР Ногайскому МР, 29.05.2021 </t>
  </si>
  <si>
    <t>Св-во о расторжении брака I-ЯЗ № 557175</t>
  </si>
  <si>
    <t>Отдел ЗАГС УЗАГС КЧР Ногайскому МР, 20.05.2022</t>
  </si>
  <si>
    <t>Св-во о расторжении брака                 I-ЯЗ 361165</t>
  </si>
  <si>
    <t>Отдел ЗАГС УЗАГС КЧР по Ногайскому МР,                  03.09.2021</t>
  </si>
  <si>
    <t>Отдел ЗАГС УЗАГС КЧР по Ногайскому МР,                  09.01.2019</t>
  </si>
  <si>
    <t>МП ОФМС России по КЧР в Ногайском МР, 03.02.2016</t>
  </si>
  <si>
    <t>I-ЯЗ № 716507</t>
  </si>
  <si>
    <t>Отдел ЗАГС УЗАГС КЧР по Ногайскому МР,                  14.04.2020</t>
  </si>
  <si>
    <t>Администрация Эркен-шахарского СП Ногайского МР, 23.04.2022</t>
  </si>
  <si>
    <t>ТП ОФМС России по КЧР в Ногайском районе, 26.07.2012</t>
  </si>
  <si>
    <t>МВД по КЧР, 16.07.2021</t>
  </si>
  <si>
    <t>МВД по КЧР, 26.09.2020</t>
  </si>
  <si>
    <t>9119 № 798737</t>
  </si>
  <si>
    <t>9121 № 819845</t>
  </si>
  <si>
    <t>9112 № 634379</t>
  </si>
  <si>
    <t>I-ЯЗ № 733007</t>
  </si>
  <si>
    <t>9116 № 726534</t>
  </si>
  <si>
    <t>I-ЯЗ № 689102</t>
  </si>
  <si>
    <t>9115 № 718134</t>
  </si>
  <si>
    <t>I-ЯЗ № 703167</t>
  </si>
  <si>
    <t>I-ЯЗ № 722993</t>
  </si>
  <si>
    <t>Администрация Эркен-Шахарского сельского поселения Ногайского МР КЧР, 07.08.2017</t>
  </si>
  <si>
    <t>Отдел ЗАГС Управления ЗАГС Ставропольского края по городу Невинномысску, 22.08.2017</t>
  </si>
  <si>
    <t>Петрова Белла Альбековна - супруга</t>
  </si>
  <si>
    <t>Отдел ЗАГС Управления ЗАГС КЧР по Адыге-Хабльскому МР, 07.06.2022</t>
  </si>
  <si>
    <t>Отдел ЗАГС Управления ЗАГС КЧР по Адыге-Хабльскому МР, 14.07.2020</t>
  </si>
  <si>
    <t>I-ЯЗ № 711390</t>
  </si>
  <si>
    <t>I-ЯЗ № 732147</t>
  </si>
  <si>
    <t>4020 № 611446</t>
  </si>
  <si>
    <t>9113 № 653954</t>
  </si>
  <si>
    <t>ТП ОФМС России по КЧР в Ногайском р-не, 11.07.2013</t>
  </si>
  <si>
    <t>Отдел ЗАГС Управления ЗАГС КЧР по Адыге-Хабльскому МР,      17.08.2019</t>
  </si>
  <si>
    <t>Отдел ЗАГС Управления ЗАГС КЧР по Ногайскому МР, 01.02.2019</t>
  </si>
  <si>
    <t>Отдел ЗАГС Управления ЗАГС КЧР по Ногайскому МР, 25.03.2020</t>
  </si>
  <si>
    <t>I-ЯЗ № 715848</t>
  </si>
  <si>
    <t>I-ЯЗ № 707105</t>
  </si>
  <si>
    <t>9115 № 709569</t>
  </si>
  <si>
    <t>МП ОФМС России по КЧР в Ногайском р-не, 28.12.2015</t>
  </si>
  <si>
    <t>7417 № 966612</t>
  </si>
  <si>
    <t>ТП ОФМС России по КЧР в Абазинском районе, 27.02.2012</t>
  </si>
  <si>
    <t>ТП ОФМС по КЧР в Ногайском районе, 26.12.2013</t>
  </si>
  <si>
    <t>Территориальным пунктои УФМС России по Ставропольскому краю и КЧР в Адыге-Хабльском районе, 10.11.2017</t>
  </si>
  <si>
    <t>Отдел ЗАГС Упоавления ЗАГС КЧР по Ногайскому району, 26.06.2018</t>
  </si>
  <si>
    <t>9113 № 654316</t>
  </si>
  <si>
    <t>9117 № 751700</t>
  </si>
  <si>
    <t>I-ЯЗ № 696798</t>
  </si>
  <si>
    <t>9117 № 742883</t>
  </si>
  <si>
    <t>I-ЯЗ № 696738</t>
  </si>
  <si>
    <t>ТП УФМС России по Ставропольскому краю и КЧР, 24.08.2017</t>
  </si>
  <si>
    <t>7412 № 813473</t>
  </si>
  <si>
    <t>9117 № 742992</t>
  </si>
  <si>
    <t>Отдел ЗАГС УЗАГС КЧР по Ногайскому МР, 20.06.2018</t>
  </si>
  <si>
    <t>Отдел УФМС РФ по ЯНАО в г. Новый Уренгой, 19.12.2012</t>
  </si>
  <si>
    <t>ТП УФМС России по Ставропольскому краю и КЧР, 20.04.2017</t>
  </si>
  <si>
    <t>9110 № 592286</t>
  </si>
  <si>
    <t>9115 № 718370</t>
  </si>
  <si>
    <t>Отдел ЗАГС Управления ЗАГС КЧР по Адыге-Хабльскому МР, 07.10.2020</t>
  </si>
  <si>
    <t>Баранукова Алтынай Хасановна-мать</t>
  </si>
  <si>
    <t>7421 № 072779</t>
  </si>
  <si>
    <t>Отдел ЗАГС УЗАГС КЧР в Ногайском МР, 07.08.2012</t>
  </si>
  <si>
    <t xml:space="preserve">ТП ОФМС по КЧР в Хабезском р-не, 30.01.2012 </t>
  </si>
  <si>
    <t>ТП ОФМС по КЧР в Ногайском р-не, 30.05.2012</t>
  </si>
  <si>
    <t>Отдел ЗАГС УЗАГС КЧР по Ногайскому МР, 23.04.2013</t>
  </si>
  <si>
    <t xml:space="preserve"> Отделом ЗАГС УЗАГС КЧР по Хабезскому МР, 02.08.2011</t>
  </si>
  <si>
    <t>Отдел ЗАГС  КЧР по Ногайскому  МР 25.01.2023</t>
  </si>
  <si>
    <t>Св-во о расторжении брака I-ЯЗ 566854</t>
  </si>
  <si>
    <t>Постановление Администрации Ногайского МР от 02.08.2023 № 413</t>
  </si>
  <si>
    <t>9116 № 732283</t>
  </si>
  <si>
    <t>Отдел ЗАГС Управления ЗАГС КЧР по Ногайскому МР, 19.12.2020</t>
  </si>
  <si>
    <t>Отдел ЗАГС Управления ЗАГС КЧР по Ногайскому МР, 10.12.2021</t>
  </si>
  <si>
    <t>Отдел ЗАГС Управления ЗАГС КЧР по Ногайскому МР, 08.06.2023</t>
  </si>
  <si>
    <t>МВД по КЧР, 26.03.2020</t>
  </si>
  <si>
    <t>Биробасова Маридат Николавна-мать</t>
  </si>
  <si>
    <t>Св-во о расторжении брака I-ЯЗ  569488</t>
  </si>
  <si>
    <t xml:space="preserve"> Отдел ЗАГС  КЧР по Адыге-Хабльскому р-ну МР, 25.08.2023</t>
  </si>
  <si>
    <t>Отдел ЗАГС Управления ЗАГС КЧР по Адыге-Хабльскому муниципальному р-ну, 24.11.2020</t>
  </si>
  <si>
    <t>Отдел ЗАГС Управления ЗАГС КЧР по Адыге-Хабльскому МР, 18.08.2023</t>
  </si>
  <si>
    <t>Отдел ЗАГС Управления ЗАГС КЧР по Адыге-Хабльскому МР, 30.04.2025</t>
  </si>
  <si>
    <t>МВД по КЧР, 12.09.2018</t>
  </si>
  <si>
    <t>Св-во о расторжении брака I-ЯЗ 790109</t>
  </si>
  <si>
    <t xml:space="preserve">Отдел ЗАГС состояния Калининского района Санкт-Петербурга Комитета по делам записи СОГРАГС,        24.05.2023 </t>
  </si>
  <si>
    <t>Эркен-Халкское СП Ногайского МР КЧР, 06.02.2014</t>
  </si>
  <si>
    <t>Кумратова Айнас Тахировна- мать</t>
  </si>
  <si>
    <t>9111 № 612120</t>
  </si>
  <si>
    <t>9113 № 653966</t>
  </si>
  <si>
    <t>МВД по Карачаево-Черкесской Республике, 20.09.2018</t>
  </si>
  <si>
    <t>МВД по Карачаево-Черкесской Республике, 19.08.2021</t>
  </si>
  <si>
    <t>Кумукова Сумайа Дамировна- дочь</t>
  </si>
  <si>
    <t>I-ЯЗ № 722013</t>
  </si>
  <si>
    <t>Кумукова Теймия Дамировна- дочь</t>
  </si>
  <si>
    <t>90900008 Отдел ЗАГС Упоавления ЗАГС КЧР по Ногайскому району, 08.09.2022</t>
  </si>
  <si>
    <t>Баисов Эмир Заудинович-сын</t>
  </si>
  <si>
    <t>I-ЯЗ № 722003</t>
  </si>
  <si>
    <t>90900008 Отдел ЗАГС УЗАГС КЧР по Ногайскому МР, 02.12.2020</t>
  </si>
  <si>
    <t>Баисова Теймия Заудиновна-дочь</t>
  </si>
  <si>
    <t>I-ПК № 847482</t>
  </si>
  <si>
    <t>98900006  Отдел ЗАГС  состояния г. Новый Уренгой ЯНАО 29.05.2025</t>
  </si>
  <si>
    <t>26.03.2025г.</t>
  </si>
  <si>
    <r>
      <t xml:space="preserve">ТП ОФМС России по КЧР в Ногайском р-не, </t>
    </r>
    <r>
      <rPr>
        <u/>
        <sz val="8"/>
        <color theme="1"/>
        <rFont val="Times New Roman"/>
        <family val="1"/>
        <charset val="204"/>
      </rPr>
      <t>08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12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11</t>
    </r>
  </si>
  <si>
    <r>
      <t xml:space="preserve">Постановление Администрации Ногайского МР   от </t>
    </r>
    <r>
      <rPr>
        <u/>
        <sz val="8"/>
        <color theme="1"/>
        <rFont val="Times New Roman"/>
        <family val="1"/>
        <charset val="204"/>
      </rPr>
      <t>20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05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15</t>
    </r>
    <r>
      <rPr>
        <sz val="8"/>
        <color theme="1"/>
        <rFont val="Times New Roman"/>
        <family val="1"/>
        <charset val="204"/>
      </rPr>
      <t xml:space="preserve"> №</t>
    </r>
    <r>
      <rPr>
        <u/>
        <sz val="8"/>
        <color theme="1"/>
        <rFont val="Times New Roman"/>
        <family val="1"/>
        <charset val="204"/>
      </rPr>
      <t xml:space="preserve"> 222</t>
    </r>
  </si>
  <si>
    <r>
      <t xml:space="preserve">ТП ОФМС России по КЧР в Прикубанском р-не, </t>
    </r>
    <r>
      <rPr>
        <u/>
        <sz val="8"/>
        <color theme="1"/>
        <rFont val="Times New Roman"/>
        <family val="1"/>
        <charset val="204"/>
      </rPr>
      <t>04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04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14</t>
    </r>
  </si>
  <si>
    <r>
      <t xml:space="preserve">Эркен-Шахарское СП Ногайского МР КЧР </t>
    </r>
    <r>
      <rPr>
        <u/>
        <sz val="8"/>
        <color theme="1"/>
        <rFont val="Times New Roman"/>
        <family val="1"/>
        <charset val="204"/>
      </rPr>
      <t>22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04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13</t>
    </r>
  </si>
  <si>
    <r>
      <t xml:space="preserve">Эркен-Шахарское СП Ногайского МР КЧР </t>
    </r>
    <r>
      <rPr>
        <u/>
        <sz val="8"/>
        <color theme="1"/>
        <rFont val="Times New Roman"/>
        <family val="1"/>
        <charset val="204"/>
      </rPr>
      <t>24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10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14</t>
    </r>
  </si>
  <si>
    <r>
      <t xml:space="preserve">Эркен-Шахарское  СП Ногайского МР </t>
    </r>
    <r>
      <rPr>
        <u/>
        <sz val="8"/>
        <color theme="1"/>
        <rFont val="Times New Roman"/>
        <family val="1"/>
        <charset val="204"/>
      </rPr>
      <t>14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01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16</t>
    </r>
  </si>
  <si>
    <r>
      <t xml:space="preserve">Отдел ЗАГС УЗАГС КЧР по Ногайскому МР, </t>
    </r>
    <r>
      <rPr>
        <u/>
        <sz val="8"/>
        <color theme="1"/>
        <rFont val="Times New Roman"/>
        <family val="1"/>
        <charset val="204"/>
      </rPr>
      <t>19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07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19</t>
    </r>
  </si>
  <si>
    <t>Кубанов Хамза Мурадаслевич-сын</t>
  </si>
  <si>
    <t>I-ЯЗ  748173</t>
  </si>
  <si>
    <r>
      <t xml:space="preserve">Отдел ЗАГС УЗАГС КЧР по Ногайскому МР, </t>
    </r>
    <r>
      <rPr>
        <u/>
        <sz val="8"/>
        <color theme="1"/>
        <rFont val="Times New Roman"/>
        <family val="1"/>
        <charset val="204"/>
      </rPr>
      <t>16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06</t>
    </r>
    <r>
      <rPr>
        <sz val="8"/>
        <color theme="1"/>
        <rFont val="Times New Roman"/>
        <family val="1"/>
        <charset val="204"/>
      </rPr>
      <t>.2024</t>
    </r>
  </si>
  <si>
    <r>
      <t xml:space="preserve">ТП №60 Отдела УФМС России по Санкт-Петербургу и Ленинградской обл.В Петроградском р-не г.Санкт-Петербурге </t>
    </r>
    <r>
      <rPr>
        <u/>
        <sz val="8"/>
        <color theme="1"/>
        <rFont val="Times New Roman"/>
        <family val="1"/>
        <charset val="204"/>
      </rPr>
      <t>17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06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14</t>
    </r>
  </si>
  <si>
    <r>
      <t xml:space="preserve">Постановление Администрации  Ногайского МР от </t>
    </r>
    <r>
      <rPr>
        <u/>
        <sz val="8"/>
        <color theme="1"/>
        <rFont val="Times New Roman"/>
        <family val="1"/>
        <charset val="204"/>
      </rPr>
      <t>02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04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21</t>
    </r>
    <r>
      <rPr>
        <sz val="8"/>
        <color theme="1"/>
        <rFont val="Times New Roman"/>
        <family val="1"/>
        <charset val="204"/>
      </rPr>
      <t xml:space="preserve"> №</t>
    </r>
    <r>
      <rPr>
        <u/>
        <sz val="8"/>
        <color theme="1"/>
        <rFont val="Times New Roman"/>
        <family val="1"/>
        <charset val="204"/>
      </rPr>
      <t xml:space="preserve"> 171</t>
    </r>
  </si>
  <si>
    <r>
      <t xml:space="preserve">Отдел регистрации актов гражданского состояния о рождении-дворец "Малютка" Комитета по делам ЗАГС Правительства Санкт-Петербурга </t>
    </r>
    <r>
      <rPr>
        <u/>
        <sz val="8"/>
        <color theme="1"/>
        <rFont val="Times New Roman"/>
        <family val="1"/>
        <charset val="204"/>
      </rPr>
      <t>11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09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15</t>
    </r>
  </si>
  <si>
    <t>Туркменова Айла Артуровна - дочь</t>
  </si>
  <si>
    <t>V-AK 860601</t>
  </si>
  <si>
    <r>
      <t>Отдел регистрации актов гражданского состояния о рождении-дворец "Малютка" Комитета по делам ЗАГС Правительства Санкт-Петербурга 22.</t>
    </r>
    <r>
      <rPr>
        <u/>
        <sz val="8"/>
        <color theme="1"/>
        <rFont val="Times New Roman"/>
        <family val="1"/>
        <charset val="204"/>
      </rPr>
      <t>03</t>
    </r>
    <r>
      <rPr>
        <sz val="8"/>
        <color theme="1"/>
        <rFont val="Times New Roman"/>
        <family val="1"/>
        <charset val="204"/>
      </rPr>
      <t>.2023</t>
    </r>
  </si>
  <si>
    <r>
      <t xml:space="preserve">МВД по КЧР </t>
    </r>
    <r>
      <rPr>
        <u/>
        <sz val="8"/>
        <color theme="1"/>
        <rFont val="Times New Roman"/>
        <family val="1"/>
        <charset val="204"/>
      </rPr>
      <t>29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04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22</t>
    </r>
  </si>
  <si>
    <r>
      <t xml:space="preserve">Постановление Администрации Ногайского МР от </t>
    </r>
    <r>
      <rPr>
        <u/>
        <sz val="8"/>
        <color theme="1"/>
        <rFont val="Times New Roman"/>
        <family val="1"/>
        <charset val="204"/>
      </rPr>
      <t>23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11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21</t>
    </r>
    <r>
      <rPr>
        <sz val="8"/>
        <color theme="1"/>
        <rFont val="Times New Roman"/>
        <family val="1"/>
        <charset val="204"/>
      </rPr>
      <t xml:space="preserve">  №</t>
    </r>
    <r>
      <rPr>
        <u/>
        <sz val="8"/>
        <color theme="1"/>
        <rFont val="Times New Roman"/>
        <family val="1"/>
        <charset val="204"/>
      </rPr>
      <t>537</t>
    </r>
  </si>
  <si>
    <t>I-ЯЗ  730468</t>
  </si>
  <si>
    <r>
      <t xml:space="preserve">Отдел ЗАГС Управления ЗАГС КЧР по Ногайскому муниципальному р-ну </t>
    </r>
    <r>
      <rPr>
        <u/>
        <sz val="8"/>
        <color theme="1"/>
        <rFont val="Times New Roman"/>
        <family val="1"/>
        <charset val="204"/>
      </rPr>
      <t>16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04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22</t>
    </r>
    <r>
      <rPr>
        <sz val="8"/>
        <color theme="1"/>
        <rFont val="Times New Roman"/>
        <family val="1"/>
        <charset val="204"/>
      </rPr>
      <t>г.</t>
    </r>
  </si>
  <si>
    <t>Хутов Амир Маратович - сын</t>
  </si>
  <si>
    <t>I-ЯЗ  754831</t>
  </si>
  <si>
    <r>
      <t xml:space="preserve">Отдел ЗАГС Управления ЗАГС КЧР по г. Черкесску </t>
    </r>
    <r>
      <rPr>
        <u/>
        <sz val="8"/>
        <color theme="1"/>
        <rFont val="Times New Roman"/>
        <family val="1"/>
        <charset val="204"/>
      </rPr>
      <t>13</t>
    </r>
    <r>
      <rPr>
        <sz val="8"/>
        <color theme="1"/>
        <rFont val="Times New Roman"/>
        <family val="1"/>
        <charset val="204"/>
      </rPr>
      <t>.</t>
    </r>
    <r>
      <rPr>
        <u/>
        <sz val="8"/>
        <color theme="1"/>
        <rFont val="Times New Roman"/>
        <family val="1"/>
        <charset val="204"/>
      </rPr>
      <t>09</t>
    </r>
    <r>
      <rPr>
        <sz val="8"/>
        <color theme="1"/>
        <rFont val="Times New Roman"/>
        <family val="1"/>
        <charset val="204"/>
      </rPr>
      <t>.20</t>
    </r>
    <r>
      <rPr>
        <u/>
        <sz val="8"/>
        <color theme="1"/>
        <rFont val="Times New Roman"/>
        <family val="1"/>
        <charset val="204"/>
      </rPr>
      <t>24</t>
    </r>
    <r>
      <rPr>
        <sz val="8"/>
        <color theme="1"/>
        <rFont val="Times New Roman"/>
        <family val="1"/>
        <charset val="204"/>
      </rPr>
      <t>г.</t>
    </r>
  </si>
  <si>
    <t xml:space="preserve"> 90900008 Отдел ЗАГС КЧР по Ногайскому муниципальному району 10.10.2023</t>
  </si>
  <si>
    <t>Св-во о расторжении брака   I-ЯЗ      569604</t>
  </si>
  <si>
    <t xml:space="preserve"> Отдел ЗАГС УЗАГС КЧР  по Адыге-Хабльскому МР, 19.08.2024</t>
  </si>
  <si>
    <t>Св-во о расторжении брака   I-ЯЗ      575472</t>
  </si>
  <si>
    <t xml:space="preserve"> Отдел ЗАГС  КЧР по Адыге-Хабльскому МР 16.06.2020</t>
  </si>
  <si>
    <t xml:space="preserve">Св-во о расторжении брака  I-ЯЗ     554388      </t>
  </si>
  <si>
    <t xml:space="preserve"> Эркен-Шахарское СП Ногайского МР 18.01.19</t>
  </si>
  <si>
    <t>Св-во о расторжении брака  I-ЯЗ     546849</t>
  </si>
  <si>
    <t xml:space="preserve"> Отдел ЗАГС УЗАГС КЧР по Ногайскому МР, 11.05.2021</t>
  </si>
  <si>
    <t xml:space="preserve">  Св-во о расторжении брака   I-ЯЗ     556812</t>
  </si>
  <si>
    <t xml:space="preserve"> Отдел 90900008 ЗАГС УЗАГС КЧР по Ногайскому МР 18.03.2022</t>
  </si>
  <si>
    <t>Св-во о расторжении брака  I-ЯЗ     558847</t>
  </si>
  <si>
    <t xml:space="preserve"> Отдел ЗАГС УЗАГС КЧР по Ногайскому МР, 24.08.2022</t>
  </si>
  <si>
    <t>Св-во о расторжении брака  I-ЯЗ      563843</t>
  </si>
  <si>
    <t xml:space="preserve"> 90900008 Отдел ЗАГС Управления ЗАГС КЧР по Ногайскому муниципальному р-ну 29.12.2023</t>
  </si>
  <si>
    <t xml:space="preserve"> Св-во о расторжении брака   I-ЯЗ     571212</t>
  </si>
  <si>
    <t xml:space="preserve"> Отдел ЗАГС УЗАГС КЧР Адыге-Хабльскому МР, 25.08.2020 </t>
  </si>
  <si>
    <t>Кикичева Амелия Ажимуратовна - дочь</t>
  </si>
  <si>
    <t>I-ЯЗ № 762255</t>
  </si>
  <si>
    <t>Отдел ЗАГС Управления ЗАГС КЧР по Адыге-Хабльскому МР, 06.08.2025</t>
  </si>
  <si>
    <t>Канглиева Алиме Муссаевна - мать</t>
  </si>
  <si>
    <t>Отдел ЗАГС Управления ЗАГС КЧР по Ногайскому МР  26.08.2025</t>
  </si>
  <si>
    <t>Св-во о расторжении брака  I-ЯЗ       576359</t>
  </si>
  <si>
    <t>Канглиева Айлин Эминовна - дочь</t>
  </si>
  <si>
    <t>I-ЯЗ № 722997</t>
  </si>
  <si>
    <t>90900008 Отдел ЗАГС Управления ЗАГС КЧР по Ногайскому району, 12.12.2020</t>
  </si>
  <si>
    <t>90900008 Отдел ЗАГС Управления ЗАГС КЧР по Ногайскому району, 07.09.2021</t>
  </si>
  <si>
    <t>Канглиев Кайрат Эминович - сын</t>
  </si>
  <si>
    <t>I-ЯЗ № 744276</t>
  </si>
  <si>
    <t>90900008 Отдел ЗАГС Управления ЗАГС КЧР по Ногайскому району, 26.09.2023</t>
  </si>
  <si>
    <t>Зитляужева Хадиджа Шамильевна - дочь</t>
  </si>
  <si>
    <t>I-ЯЗ № 748177</t>
  </si>
  <si>
    <t>90900008Отдел ЗАГС Управления ЗАГС КЧР по Ногайскому МР, 26.03.2025</t>
  </si>
  <si>
    <t>А.Х. Алабердов</t>
  </si>
  <si>
    <t>из них за счет федерального бюджета (тыс.руб)</t>
  </si>
  <si>
    <t>из них за счет средств регионального бюджета (тыс.руб)</t>
  </si>
  <si>
    <t>из них за счет средств местного бюджета (тыс.руб)</t>
  </si>
  <si>
    <t>Есенеева Даурхан Ибрагимовна- мать</t>
  </si>
  <si>
    <t>Чачева Зульфия Менглибиевна- мать</t>
  </si>
  <si>
    <t>Туркменова Алимат Дагирована- мать</t>
  </si>
  <si>
    <t xml:space="preserve">Аксиева Лилия Магомедовна- мать </t>
  </si>
  <si>
    <t>9115 № 709353</t>
  </si>
  <si>
    <t>МП ОФМС России по КЧР в Ногайском МР, 23.09.2015</t>
  </si>
  <si>
    <t>Св-во о расторжении брака  I-ЯЗ № 558820</t>
  </si>
  <si>
    <t>I-ЯЗ  № 719138</t>
  </si>
  <si>
    <t>Отдел ЗАГС УЗАГС КЧР по Ногайскому МР, 17.11.2020</t>
  </si>
  <si>
    <t>II-ДН  № 859153</t>
  </si>
  <si>
    <t>Отдел ЗАГС УЗАГС Ставропольского края по 17.11.2020</t>
  </si>
  <si>
    <t xml:space="preserve">Карасов Амаль Казбекович - супруг </t>
  </si>
  <si>
    <t>МВД по КЧР, 05.10.2023</t>
  </si>
  <si>
    <t>Карасова Регина Муталибовна- супруга</t>
  </si>
  <si>
    <t>МВД по КЧР, 09.09.2023</t>
  </si>
  <si>
    <t>Карасова Амалия Амалевна - дочь</t>
  </si>
  <si>
    <t>I-ЯЗ  755515</t>
  </si>
  <si>
    <t>90900001 Отдел ЗАГС Управления  КЧР по Черкесску, 29.10.2024</t>
  </si>
  <si>
    <t>I-ЯЗ     604317</t>
  </si>
  <si>
    <t>Отдел ЗАГС КЧР по Ногайскому р-ну, 23.06.2023</t>
  </si>
  <si>
    <t>Постановление Администрации Ногайского МР от 20.10.2025, № 599</t>
  </si>
  <si>
    <t>Туркменов Мухаммад Артурович - сын</t>
  </si>
  <si>
    <t>VI-AK 699666</t>
  </si>
  <si>
    <r>
      <t>Отдел регистрации актов гражданского состояния о рождении-дворец "Малютка" Комитета по делам ЗАГС Правительства Санкт-Петербурга 02.</t>
    </r>
    <r>
      <rPr>
        <u/>
        <sz val="8"/>
        <color theme="1"/>
        <rFont val="Times New Roman"/>
        <family val="1"/>
        <charset val="204"/>
      </rPr>
      <t>09</t>
    </r>
    <r>
      <rPr>
        <sz val="8"/>
        <color theme="1"/>
        <rFont val="Times New Roman"/>
        <family val="1"/>
        <charset val="204"/>
      </rPr>
      <t>.2025</t>
    </r>
  </si>
  <si>
    <t>-</t>
  </si>
  <si>
    <r>
      <t>Постановление Администрации  Ногайского МР от 16</t>
    </r>
    <r>
      <rPr>
        <sz val="8"/>
        <rFont val="Times New Roman"/>
        <family val="1"/>
        <charset val="204"/>
      </rPr>
      <t>.10.2025 № 589</t>
    </r>
  </si>
  <si>
    <t xml:space="preserve"> Аксиев Султан Робертович- сын</t>
  </si>
  <si>
    <t xml:space="preserve"> Аксиев Сулейман Робертович- сын</t>
  </si>
  <si>
    <t>Байбагисов Азамат Асланович-сын</t>
  </si>
  <si>
    <t>I-ЯЗ № 716515</t>
  </si>
  <si>
    <t>Отдел ЗАГС УЗАГС КЧР по Ногайскому МР, 21.05.2020</t>
  </si>
  <si>
    <t>Байбагисова Алима Аслановна-дочь</t>
  </si>
  <si>
    <t>I-ЯЗ № 762626</t>
  </si>
  <si>
    <t>Отдел ЗАГС УЗАГС КЧР по Ногайскому МР, 25.12.2025</t>
  </si>
  <si>
    <t>Св-во  о расторжение брака    I-ЯЗ     561153</t>
  </si>
  <si>
    <t>Отдел ЗАГС КЧР по Адыге-Хабльскому м-му району, 15.04.2022</t>
  </si>
  <si>
    <t>Баисова Радима Арисовна-мать</t>
  </si>
  <si>
    <t>I-ЯЗ № 757434</t>
  </si>
  <si>
    <t>повторное 90900008 Отдел ЗАГС Управления ЗАГС КЧР по Ногайскому МР, 01.08.2025</t>
  </si>
  <si>
    <t>МВД по КЧР 16.01.2026</t>
  </si>
  <si>
    <t>Начальник Отдела физической культуры, спорта и молодежной политики</t>
  </si>
  <si>
    <t xml:space="preserve"> Исполнитель:  Ф.И.О.  Алабердов А.Х. 8 878 70 539 99</t>
  </si>
  <si>
    <t>Абулов Руслан Султанович-супруг</t>
  </si>
  <si>
    <t>Абулова Кличхан Альбертовна-супруга</t>
  </si>
  <si>
    <t>Абулов Абдулла Русланович-сын</t>
  </si>
  <si>
    <t>9121 № 827204</t>
  </si>
  <si>
    <t>9124 № 879655</t>
  </si>
  <si>
    <t>I-ЯЗ № 749964</t>
  </si>
  <si>
    <t>МВД по Карачаево-Черкесской Республике 23.12.2021</t>
  </si>
  <si>
    <t>МВД по Карачаево-Черкесской Республике 28.05.2024</t>
  </si>
  <si>
    <t>Отдел ЗАГС УЗАГС КЧР по Ногайскому МР 04.10.2024</t>
  </si>
  <si>
    <t>I-ЯЗ № 605522</t>
  </si>
  <si>
    <t>Отдел ЗАГС УЗАГС КЧР по г. Черкесску 28.11.2023</t>
  </si>
  <si>
    <t>Заявление о включении в состав участников Подпрограммы "Обеспечение жильем молодых семей" от 14.05.2026</t>
  </si>
  <si>
    <t>Сводный список молодых семей-участников регионального проекта «Обеспечение жильем молодых семей» (далее – региональный проект) государственной программы «Развитие молодежной политики в Карачаево-Черкесской Республике», утвержденной постановлением Правительства Карачаево-Черкесской Республики от 28.12.2023 года № 407, изъявивших желание получить социальную выплату в 2027 году по Ногайскому муниципальному району Карачаево-Черкесской Республики</t>
  </si>
  <si>
    <t>Норматив стоимость 1 кв.м. 
Общей площади жилья по муниципальному образованию (рублей)</t>
  </si>
  <si>
    <t>всего (гр.13 х гр. 14) (рублей)</t>
  </si>
  <si>
    <t>Хутова Наилия Маратовна - дочь</t>
  </si>
  <si>
    <t>I - ЯЗ № 766629</t>
  </si>
  <si>
    <t>Отдел ЗАГС Управления ЗАГС КЧР по Ногайскому муниципальному р-ну 03.08.2026</t>
  </si>
  <si>
    <t>I - ЯЗ № 766618</t>
  </si>
  <si>
    <t>90900008 Отдел ЗАГС Управления ЗАГС КЧР по Ногайскому району, 28/07/2026</t>
  </si>
  <si>
    <t>Кумукова Асмира Дамировна дочь</t>
  </si>
  <si>
    <t>1+F47:F568.08.1995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</si>
</sst>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_р_._-;\-* #,##0_р_._-;_-* &quot;-&quot;??_р_._-;_-@_-"/>
  </numFmts>
  <fonts count="1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3" fillId="0" borderId="0"/>
    <xf numFmtId="0" fontId="2" fillId="0" borderId="0"/>
    <xf numFmtId="0" fontId="1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14" fontId="10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 wrapText="1"/>
    </xf>
    <xf numFmtId="3" fontId="10" fillId="2" borderId="1" xfId="0" applyNumberFormat="1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4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/>
    </xf>
    <xf numFmtId="3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4" fontId="10" fillId="2" borderId="3" xfId="0" applyNumberFormat="1" applyFont="1" applyFill="1" applyBorder="1" applyAlignment="1">
      <alignment horizontal="center" vertical="top" wrapText="1"/>
    </xf>
    <xf numFmtId="3" fontId="10" fillId="2" borderId="3" xfId="0" applyNumberFormat="1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3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3" fontId="0" fillId="0" borderId="0" xfId="0" applyNumberForma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3" fontId="10" fillId="2" borderId="1" xfId="0" applyNumberFormat="1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3" fontId="10" fillId="2" borderId="1" xfId="0" applyNumberFormat="1" applyFont="1" applyFill="1" applyBorder="1" applyAlignment="1">
      <alignment horizontal="center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4" fontId="10" fillId="2" borderId="1" xfId="0" applyNumberFormat="1" applyFont="1" applyFill="1" applyBorder="1" applyAlignment="1">
      <alignment horizontal="center" vertical="center" wrapText="1"/>
    </xf>
    <xf numFmtId="9" fontId="10" fillId="2" borderId="1" xfId="8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top"/>
    </xf>
    <xf numFmtId="0" fontId="10" fillId="2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14" fontId="10" fillId="2" borderId="3" xfId="0" applyNumberFormat="1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3" fillId="0" borderId="10" xfId="0" applyFont="1" applyBorder="1" applyAlignment="1">
      <alignment horizontal="left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4" fontId="10" fillId="2" borderId="3" xfId="0" applyNumberFormat="1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3" fontId="10" fillId="2" borderId="2" xfId="6" applyNumberFormat="1" applyFont="1" applyFill="1" applyBorder="1" applyAlignment="1">
      <alignment horizontal="center" vertical="center" wrapText="1"/>
    </xf>
    <xf numFmtId="3" fontId="10" fillId="2" borderId="7" xfId="6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3" fontId="10" fillId="2" borderId="3" xfId="6" applyNumberFormat="1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166" fontId="10" fillId="2" borderId="2" xfId="6" applyNumberFormat="1" applyFont="1" applyFill="1" applyBorder="1" applyAlignment="1">
      <alignment horizontal="center" vertical="center" wrapText="1"/>
    </xf>
    <xf numFmtId="166" fontId="10" fillId="2" borderId="7" xfId="6" applyNumberFormat="1" applyFont="1" applyFill="1" applyBorder="1" applyAlignment="1">
      <alignment horizontal="center" vertical="center" wrapText="1"/>
    </xf>
    <xf numFmtId="166" fontId="10" fillId="2" borderId="3" xfId="6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2" xfId="7" applyNumberFormat="1" applyFont="1" applyFill="1" applyBorder="1" applyAlignment="1">
      <alignment horizontal="center" vertical="top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9" fontId="10" fillId="2" borderId="2" xfId="8" applyFont="1" applyFill="1" applyBorder="1" applyAlignment="1">
      <alignment horizontal="center" vertical="center" wrapText="1"/>
    </xf>
    <xf numFmtId="9" fontId="10" fillId="2" borderId="7" xfId="8" applyFont="1" applyFill="1" applyBorder="1" applyAlignment="1">
      <alignment horizontal="center" vertical="center" wrapText="1"/>
    </xf>
    <xf numFmtId="9" fontId="10" fillId="2" borderId="3" xfId="8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7" xfId="0" applyNumberFormat="1" applyFont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165" fontId="10" fillId="2" borderId="2" xfId="0" applyNumberFormat="1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165" fontId="10" fillId="2" borderId="3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14" fontId="10" fillId="2" borderId="2" xfId="0" applyNumberFormat="1" applyFont="1" applyFill="1" applyBorder="1" applyAlignment="1">
      <alignment horizontal="center" vertical="top" wrapText="1"/>
    </xf>
    <xf numFmtId="14" fontId="10" fillId="2" borderId="7" xfId="0" applyNumberFormat="1" applyFont="1" applyFill="1" applyBorder="1" applyAlignment="1">
      <alignment horizontal="center" vertical="top" wrapText="1"/>
    </xf>
    <xf numFmtId="14" fontId="10" fillId="2" borderId="3" xfId="0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3" fontId="10" fillId="2" borderId="2" xfId="0" applyNumberFormat="1" applyFont="1" applyFill="1" applyBorder="1" applyAlignment="1">
      <alignment horizontal="center" vertical="top" wrapText="1"/>
    </xf>
    <xf numFmtId="3" fontId="10" fillId="2" borderId="7" xfId="0" applyNumberFormat="1" applyFont="1" applyFill="1" applyBorder="1" applyAlignment="1">
      <alignment horizontal="center" vertical="top" wrapText="1"/>
    </xf>
    <xf numFmtId="3" fontId="10" fillId="2" borderId="3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3" fontId="10" fillId="2" borderId="2" xfId="6" applyNumberFormat="1" applyFont="1" applyFill="1" applyBorder="1" applyAlignment="1">
      <alignment horizontal="right" vertical="center" wrapText="1"/>
    </xf>
    <xf numFmtId="3" fontId="10" fillId="2" borderId="3" xfId="6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6" fontId="10" fillId="2" borderId="2" xfId="6" applyNumberFormat="1" applyFont="1" applyFill="1" applyBorder="1" applyAlignment="1">
      <alignment horizontal="left" vertical="center" wrapText="1"/>
    </xf>
    <xf numFmtId="166" fontId="10" fillId="2" borderId="7" xfId="6" applyNumberFormat="1" applyFont="1" applyFill="1" applyBorder="1" applyAlignment="1">
      <alignment horizontal="left" vertical="center" wrapText="1"/>
    </xf>
    <xf numFmtId="166" fontId="10" fillId="2" borderId="3" xfId="6" applyNumberFormat="1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wrapText="1"/>
    </xf>
    <xf numFmtId="4" fontId="10" fillId="2" borderId="2" xfId="0" applyNumberFormat="1" applyFont="1" applyFill="1" applyBorder="1" applyAlignment="1">
      <alignment horizontal="center" vertical="center"/>
    </xf>
    <xf numFmtId="4" fontId="10" fillId="2" borderId="7" xfId="0" applyNumberFormat="1" applyFont="1" applyFill="1" applyBorder="1" applyAlignment="1">
      <alignment horizontal="center" vertical="center"/>
    </xf>
    <xf numFmtId="4" fontId="10" fillId="2" borderId="3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9">
    <cellStyle name="Excel Built-in Normal" xfId="1" xr:uid="{00000000-0005-0000-0000-000000000000}"/>
    <cellStyle name="Денежный" xfId="7" builtinId="4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00000000-0005-0000-0000-000005000000}"/>
    <cellStyle name="Обычный 5" xfId="5" xr:uid="{00000000-0005-0000-0000-000006000000}"/>
    <cellStyle name="Процентный" xfId="8" builtinId="5"/>
    <cellStyle name="Финансовый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8"/>
  <sheetViews>
    <sheetView tabSelected="1" topLeftCell="A157" zoomScale="110" zoomScaleNormal="110" zoomScaleSheetLayoutView="80" zoomScalePageLayoutView="120" workbookViewId="0">
      <selection activeCell="C161" sqref="C161:F161"/>
    </sheetView>
  </sheetViews>
  <sheetFormatPr defaultRowHeight="15" x14ac:dyDescent="0.25"/>
  <cols>
    <col min="1" max="1" width="7.5703125" style="1" customWidth="1"/>
    <col min="2" max="2" width="8.140625" style="3" customWidth="1"/>
    <col min="3" max="3" width="21.140625" style="2" customWidth="1"/>
    <col min="4" max="4" width="13.28515625" style="2" customWidth="1"/>
    <col min="5" max="5" width="19.140625" style="2" customWidth="1"/>
    <col min="6" max="6" width="10.7109375" style="3" customWidth="1"/>
    <col min="7" max="7" width="7.85546875" customWidth="1"/>
    <col min="8" max="8" width="13.7109375" customWidth="1"/>
    <col min="9" max="9" width="9.5703125" customWidth="1"/>
    <col min="10" max="10" width="9.140625" customWidth="1"/>
    <col min="11" max="11" width="10.85546875" customWidth="1"/>
    <col min="12" max="12" width="13.7109375" customWidth="1"/>
    <col min="13" max="13" width="11.140625" style="41" customWidth="1"/>
    <col min="14" max="14" width="10.42578125" customWidth="1"/>
    <col min="15" max="15" width="13.42578125" customWidth="1"/>
    <col min="16" max="16" width="12.28515625" customWidth="1"/>
    <col min="17" max="17" width="8.28515625" customWidth="1"/>
  </cols>
  <sheetData>
    <row r="1" spans="1:20" ht="101.25" customHeight="1" x14ac:dyDescent="0.25">
      <c r="A1" s="156" t="s">
        <v>589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</row>
    <row r="2" spans="1:20" ht="15" customHeight="1" x14ac:dyDescent="0.25">
      <c r="A2" s="115" t="s">
        <v>228</v>
      </c>
      <c r="B2" s="115" t="s">
        <v>0</v>
      </c>
      <c r="C2" s="115"/>
      <c r="D2" s="115"/>
      <c r="E2" s="115"/>
      <c r="F2" s="115"/>
      <c r="G2" s="115"/>
      <c r="H2" s="115"/>
      <c r="I2" s="116" t="s">
        <v>229</v>
      </c>
      <c r="J2" s="117"/>
      <c r="K2" s="118"/>
      <c r="L2" s="115" t="s">
        <v>230</v>
      </c>
      <c r="M2" s="115" t="s">
        <v>1</v>
      </c>
      <c r="N2" s="115"/>
      <c r="O2" s="115"/>
      <c r="P2" s="115" t="s">
        <v>2</v>
      </c>
      <c r="Q2" s="115"/>
      <c r="R2" s="35"/>
    </row>
    <row r="3" spans="1:20" ht="72.75" customHeight="1" x14ac:dyDescent="0.25">
      <c r="A3" s="115"/>
      <c r="B3" s="115"/>
      <c r="C3" s="115"/>
      <c r="D3" s="115"/>
      <c r="E3" s="115"/>
      <c r="F3" s="115"/>
      <c r="G3" s="115"/>
      <c r="H3" s="115"/>
      <c r="I3" s="119"/>
      <c r="J3" s="120"/>
      <c r="K3" s="121"/>
      <c r="L3" s="115"/>
      <c r="M3" s="115"/>
      <c r="N3" s="115"/>
      <c r="O3" s="115"/>
      <c r="P3" s="115"/>
      <c r="Q3" s="115"/>
      <c r="R3" s="35"/>
    </row>
    <row r="4" spans="1:20" ht="78" customHeight="1" x14ac:dyDescent="0.25">
      <c r="A4" s="115"/>
      <c r="B4" s="115" t="s">
        <v>231</v>
      </c>
      <c r="C4" s="78" t="s">
        <v>232</v>
      </c>
      <c r="D4" s="125" t="s">
        <v>233</v>
      </c>
      <c r="E4" s="126"/>
      <c r="F4" s="78" t="s">
        <v>234</v>
      </c>
      <c r="G4" s="115" t="s">
        <v>4</v>
      </c>
      <c r="H4" s="115"/>
      <c r="I4" s="78" t="s">
        <v>235</v>
      </c>
      <c r="J4" s="78" t="s">
        <v>236</v>
      </c>
      <c r="K4" s="78" t="s">
        <v>237</v>
      </c>
      <c r="L4" s="115"/>
      <c r="M4" s="127" t="s">
        <v>590</v>
      </c>
      <c r="N4" s="115" t="s">
        <v>238</v>
      </c>
      <c r="O4" s="128" t="s">
        <v>591</v>
      </c>
      <c r="P4" s="128" t="s">
        <v>3</v>
      </c>
      <c r="Q4" s="115" t="s">
        <v>239</v>
      </c>
      <c r="R4" s="35"/>
    </row>
    <row r="5" spans="1:20" ht="54.75" customHeight="1" x14ac:dyDescent="0.25">
      <c r="A5" s="115"/>
      <c r="B5" s="115"/>
      <c r="C5" s="80"/>
      <c r="D5" s="36" t="s">
        <v>240</v>
      </c>
      <c r="E5" s="37" t="s">
        <v>241</v>
      </c>
      <c r="F5" s="80"/>
      <c r="G5" s="36" t="s">
        <v>240</v>
      </c>
      <c r="H5" s="36" t="s">
        <v>242</v>
      </c>
      <c r="I5" s="80"/>
      <c r="J5" s="80"/>
      <c r="K5" s="80"/>
      <c r="L5" s="115"/>
      <c r="M5" s="127"/>
      <c r="N5" s="115"/>
      <c r="O5" s="128"/>
      <c r="P5" s="128"/>
      <c r="Q5" s="115"/>
      <c r="R5" s="35"/>
    </row>
    <row r="6" spans="1:20" ht="12.75" customHeight="1" x14ac:dyDescent="0.25">
      <c r="A6" s="36">
        <v>1</v>
      </c>
      <c r="B6" s="38">
        <v>2</v>
      </c>
      <c r="C6" s="39">
        <v>3</v>
      </c>
      <c r="D6" s="39">
        <v>4</v>
      </c>
      <c r="E6" s="39">
        <v>5</v>
      </c>
      <c r="F6" s="38">
        <v>6</v>
      </c>
      <c r="G6" s="38">
        <v>7</v>
      </c>
      <c r="H6" s="38">
        <v>8</v>
      </c>
      <c r="I6" s="42">
        <v>9</v>
      </c>
      <c r="J6" s="38">
        <v>10</v>
      </c>
      <c r="K6" s="39">
        <v>11</v>
      </c>
      <c r="L6" s="39">
        <v>12</v>
      </c>
      <c r="M6" s="40">
        <v>13</v>
      </c>
      <c r="N6" s="38">
        <v>14</v>
      </c>
      <c r="O6" s="38">
        <v>15</v>
      </c>
      <c r="P6" s="38">
        <v>16</v>
      </c>
      <c r="Q6" s="42">
        <v>17</v>
      </c>
      <c r="R6" s="35"/>
    </row>
    <row r="7" spans="1:20" s="35" customFormat="1" ht="15" customHeight="1" x14ac:dyDescent="0.25">
      <c r="A7" s="129" t="s">
        <v>355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1"/>
      <c r="S7"/>
      <c r="T7"/>
    </row>
    <row r="8" spans="1:20" s="35" customFormat="1" ht="33.75" customHeight="1" x14ac:dyDescent="0.25">
      <c r="A8" s="96">
        <v>1</v>
      </c>
      <c r="B8" s="75">
        <v>4</v>
      </c>
      <c r="C8" s="46" t="s">
        <v>247</v>
      </c>
      <c r="D8" s="47">
        <v>9112634523</v>
      </c>
      <c r="E8" s="46" t="s">
        <v>248</v>
      </c>
      <c r="F8" s="60">
        <v>33199</v>
      </c>
      <c r="G8" s="78" t="s">
        <v>249</v>
      </c>
      <c r="H8" s="78" t="s">
        <v>360</v>
      </c>
      <c r="I8" s="87"/>
      <c r="J8" s="87" t="s">
        <v>243</v>
      </c>
      <c r="K8" s="87"/>
      <c r="L8" s="87" t="s">
        <v>167</v>
      </c>
      <c r="M8" s="81">
        <v>90448</v>
      </c>
      <c r="N8" s="83">
        <v>72</v>
      </c>
      <c r="O8" s="103">
        <f>N8*M8</f>
        <v>6512256</v>
      </c>
      <c r="P8" s="103">
        <f>O8*Q8</f>
        <v>2604902.4000000004</v>
      </c>
      <c r="Q8" s="100">
        <v>0.4</v>
      </c>
      <c r="S8"/>
      <c r="T8"/>
    </row>
    <row r="9" spans="1:20" s="35" customFormat="1" ht="33.75" x14ac:dyDescent="0.25">
      <c r="A9" s="76"/>
      <c r="B9" s="132"/>
      <c r="C9" s="46" t="s">
        <v>5</v>
      </c>
      <c r="D9" s="32" t="s">
        <v>6</v>
      </c>
      <c r="E9" s="46" t="s">
        <v>250</v>
      </c>
      <c r="F9" s="48">
        <v>41446</v>
      </c>
      <c r="G9" s="79"/>
      <c r="H9" s="79"/>
      <c r="I9" s="88"/>
      <c r="J9" s="88"/>
      <c r="K9" s="88"/>
      <c r="L9" s="88"/>
      <c r="M9" s="82"/>
      <c r="N9" s="84"/>
      <c r="O9" s="104"/>
      <c r="P9" s="104"/>
      <c r="Q9" s="101"/>
      <c r="S9"/>
      <c r="T9"/>
    </row>
    <row r="10" spans="1:20" s="35" customFormat="1" ht="56.25" x14ac:dyDescent="0.25">
      <c r="A10" s="76"/>
      <c r="B10" s="132"/>
      <c r="C10" s="46" t="s">
        <v>7</v>
      </c>
      <c r="D10" s="32" t="s">
        <v>89</v>
      </c>
      <c r="E10" s="46" t="s">
        <v>251</v>
      </c>
      <c r="F10" s="48">
        <v>42162</v>
      </c>
      <c r="G10" s="79"/>
      <c r="H10" s="79"/>
      <c r="I10" s="88"/>
      <c r="J10" s="88"/>
      <c r="K10" s="88"/>
      <c r="L10" s="88"/>
      <c r="M10" s="82"/>
      <c r="N10" s="84"/>
      <c r="O10" s="104"/>
      <c r="P10" s="104"/>
      <c r="Q10" s="101"/>
      <c r="S10"/>
      <c r="T10"/>
    </row>
    <row r="11" spans="1:20" s="35" customFormat="1" ht="45" x14ac:dyDescent="0.25">
      <c r="A11" s="77"/>
      <c r="B11" s="133"/>
      <c r="C11" s="46" t="s">
        <v>166</v>
      </c>
      <c r="D11" s="32" t="s">
        <v>8</v>
      </c>
      <c r="E11" s="46" t="s">
        <v>252</v>
      </c>
      <c r="F11" s="48">
        <v>44177</v>
      </c>
      <c r="G11" s="80"/>
      <c r="H11" s="80"/>
      <c r="I11" s="89"/>
      <c r="J11" s="89"/>
      <c r="K11" s="89"/>
      <c r="L11" s="89"/>
      <c r="M11" s="86"/>
      <c r="N11" s="85"/>
      <c r="O11" s="111"/>
      <c r="P11" s="111"/>
      <c r="Q11" s="102"/>
      <c r="S11"/>
      <c r="T11"/>
    </row>
    <row r="12" spans="1:20" s="35" customFormat="1" ht="27" customHeight="1" x14ac:dyDescent="0.25">
      <c r="A12" s="96">
        <v>2</v>
      </c>
      <c r="B12" s="75">
        <v>5</v>
      </c>
      <c r="C12" s="8" t="s">
        <v>128</v>
      </c>
      <c r="D12" s="47">
        <v>9110578318</v>
      </c>
      <c r="E12" s="46" t="s">
        <v>356</v>
      </c>
      <c r="F12" s="48">
        <v>33118</v>
      </c>
      <c r="G12" s="78" t="s">
        <v>92</v>
      </c>
      <c r="H12" s="78" t="s">
        <v>244</v>
      </c>
      <c r="I12" s="87"/>
      <c r="J12" s="87" t="s">
        <v>243</v>
      </c>
      <c r="K12" s="87"/>
      <c r="L12" s="87" t="s">
        <v>245</v>
      </c>
      <c r="M12" s="81">
        <v>90448</v>
      </c>
      <c r="N12" s="83">
        <v>90</v>
      </c>
      <c r="O12" s="103">
        <f>N12*M12</f>
        <v>8140320</v>
      </c>
      <c r="P12" s="103">
        <f>O12*Q12</f>
        <v>3256128</v>
      </c>
      <c r="Q12" s="100">
        <v>0.4</v>
      </c>
      <c r="S12"/>
      <c r="T12"/>
    </row>
    <row r="13" spans="1:20" s="35" customFormat="1" ht="33.75" x14ac:dyDescent="0.25">
      <c r="A13" s="76"/>
      <c r="B13" s="76"/>
      <c r="C13" s="8" t="s">
        <v>129</v>
      </c>
      <c r="D13" s="47">
        <v>9112637608</v>
      </c>
      <c r="E13" s="46" t="s">
        <v>357</v>
      </c>
      <c r="F13" s="48">
        <v>33858</v>
      </c>
      <c r="G13" s="79"/>
      <c r="H13" s="79"/>
      <c r="I13" s="88"/>
      <c r="J13" s="88"/>
      <c r="K13" s="88"/>
      <c r="L13" s="88"/>
      <c r="M13" s="82"/>
      <c r="N13" s="84"/>
      <c r="O13" s="104"/>
      <c r="P13" s="104"/>
      <c r="Q13" s="101"/>
      <c r="S13"/>
      <c r="T13"/>
    </row>
    <row r="14" spans="1:20" s="35" customFormat="1" ht="24" customHeight="1" x14ac:dyDescent="0.25">
      <c r="A14" s="76"/>
      <c r="B14" s="76"/>
      <c r="C14" s="8" t="s">
        <v>23</v>
      </c>
      <c r="D14" s="32" t="s">
        <v>24</v>
      </c>
      <c r="E14" s="46" t="s">
        <v>358</v>
      </c>
      <c r="F14" s="48">
        <v>41431</v>
      </c>
      <c r="G14" s="79"/>
      <c r="H14" s="79"/>
      <c r="I14" s="88"/>
      <c r="J14" s="88"/>
      <c r="K14" s="88"/>
      <c r="L14" s="88"/>
      <c r="M14" s="82"/>
      <c r="N14" s="84"/>
      <c r="O14" s="104"/>
      <c r="P14" s="104"/>
      <c r="Q14" s="101"/>
      <c r="S14"/>
      <c r="T14"/>
    </row>
    <row r="15" spans="1:20" s="35" customFormat="1" ht="24" customHeight="1" x14ac:dyDescent="0.25">
      <c r="A15" s="76"/>
      <c r="B15" s="76"/>
      <c r="C15" s="8" t="s">
        <v>177</v>
      </c>
      <c r="D15" s="32" t="s">
        <v>178</v>
      </c>
      <c r="E15" s="46" t="s">
        <v>359</v>
      </c>
      <c r="F15" s="48">
        <v>42093</v>
      </c>
      <c r="G15" s="79"/>
      <c r="H15" s="79"/>
      <c r="I15" s="88"/>
      <c r="J15" s="88"/>
      <c r="K15" s="88"/>
      <c r="L15" s="88"/>
      <c r="M15" s="82"/>
      <c r="N15" s="84"/>
      <c r="O15" s="104"/>
      <c r="P15" s="104"/>
      <c r="Q15" s="101"/>
      <c r="S15"/>
      <c r="T15"/>
    </row>
    <row r="16" spans="1:20" s="35" customFormat="1" ht="24.75" customHeight="1" x14ac:dyDescent="0.25">
      <c r="A16" s="77"/>
      <c r="B16" s="77"/>
      <c r="C16" s="8" t="s">
        <v>219</v>
      </c>
      <c r="D16" s="32" t="s">
        <v>179</v>
      </c>
      <c r="E16" s="46" t="s">
        <v>246</v>
      </c>
      <c r="F16" s="48">
        <v>43909</v>
      </c>
      <c r="G16" s="80"/>
      <c r="H16" s="80"/>
      <c r="I16" s="89"/>
      <c r="J16" s="89"/>
      <c r="K16" s="89"/>
      <c r="L16" s="89"/>
      <c r="M16" s="86"/>
      <c r="N16" s="85"/>
      <c r="O16" s="111"/>
      <c r="P16" s="111"/>
      <c r="Q16" s="102"/>
      <c r="S16"/>
      <c r="T16"/>
    </row>
    <row r="17" spans="1:20" s="35" customFormat="1" ht="33.75" x14ac:dyDescent="0.25">
      <c r="A17" s="96">
        <v>3</v>
      </c>
      <c r="B17" s="49">
        <v>4</v>
      </c>
      <c r="C17" s="30" t="s">
        <v>253</v>
      </c>
      <c r="D17" s="31">
        <v>9113654209</v>
      </c>
      <c r="E17" s="30" t="s">
        <v>254</v>
      </c>
      <c r="F17" s="29">
        <v>34249</v>
      </c>
      <c r="G17" s="78" t="s">
        <v>499</v>
      </c>
      <c r="H17" s="78" t="s">
        <v>498</v>
      </c>
      <c r="I17" s="87"/>
      <c r="J17" s="87" t="s">
        <v>243</v>
      </c>
      <c r="K17" s="87"/>
      <c r="L17" s="87" t="s">
        <v>255</v>
      </c>
      <c r="M17" s="81">
        <v>90448</v>
      </c>
      <c r="N17" s="83">
        <v>72</v>
      </c>
      <c r="O17" s="103">
        <f>N17*M17</f>
        <v>6512256</v>
      </c>
      <c r="P17" s="103">
        <f>O17*Q17</f>
        <v>2604902.4000000004</v>
      </c>
      <c r="Q17" s="100">
        <v>0.4</v>
      </c>
      <c r="S17"/>
      <c r="T17"/>
    </row>
    <row r="18" spans="1:20" s="35" customFormat="1" ht="33.75" x14ac:dyDescent="0.25">
      <c r="A18" s="76"/>
      <c r="B18" s="49"/>
      <c r="C18" s="30" t="s">
        <v>29</v>
      </c>
      <c r="D18" s="32" t="s">
        <v>30</v>
      </c>
      <c r="E18" s="30" t="s">
        <v>256</v>
      </c>
      <c r="F18" s="29">
        <v>41829</v>
      </c>
      <c r="G18" s="79"/>
      <c r="H18" s="79"/>
      <c r="I18" s="88"/>
      <c r="J18" s="88"/>
      <c r="K18" s="88"/>
      <c r="L18" s="88"/>
      <c r="M18" s="82"/>
      <c r="N18" s="84"/>
      <c r="O18" s="104"/>
      <c r="P18" s="104"/>
      <c r="Q18" s="101"/>
      <c r="S18"/>
      <c r="T18"/>
    </row>
    <row r="19" spans="1:20" s="35" customFormat="1" ht="33.75" x14ac:dyDescent="0.25">
      <c r="A19" s="76"/>
      <c r="B19" s="49"/>
      <c r="C19" s="30" t="s">
        <v>31</v>
      </c>
      <c r="D19" s="32" t="s">
        <v>32</v>
      </c>
      <c r="E19" s="30" t="s">
        <v>257</v>
      </c>
      <c r="F19" s="29">
        <v>42696</v>
      </c>
      <c r="G19" s="79"/>
      <c r="H19" s="79"/>
      <c r="I19" s="88"/>
      <c r="J19" s="88"/>
      <c r="K19" s="88"/>
      <c r="L19" s="88"/>
      <c r="M19" s="82"/>
      <c r="N19" s="84"/>
      <c r="O19" s="104"/>
      <c r="P19" s="104"/>
      <c r="Q19" s="101"/>
      <c r="S19"/>
      <c r="T19"/>
    </row>
    <row r="20" spans="1:20" s="35" customFormat="1" ht="36" customHeight="1" x14ac:dyDescent="0.25">
      <c r="A20" s="77"/>
      <c r="B20" s="49"/>
      <c r="C20" s="30" t="s">
        <v>221</v>
      </c>
      <c r="D20" s="32" t="s">
        <v>222</v>
      </c>
      <c r="E20" s="30" t="s">
        <v>258</v>
      </c>
      <c r="F20" s="29" t="s">
        <v>223</v>
      </c>
      <c r="G20" s="80"/>
      <c r="H20" s="80"/>
      <c r="I20" s="89"/>
      <c r="J20" s="89"/>
      <c r="K20" s="89"/>
      <c r="L20" s="89"/>
      <c r="M20" s="86"/>
      <c r="N20" s="85"/>
      <c r="O20" s="111"/>
      <c r="P20" s="111"/>
      <c r="Q20" s="102"/>
      <c r="S20"/>
      <c r="T20"/>
    </row>
    <row r="21" spans="1:20" s="35" customFormat="1" ht="26.25" customHeight="1" x14ac:dyDescent="0.25">
      <c r="A21" s="75">
        <v>4</v>
      </c>
      <c r="B21" s="75">
        <v>7</v>
      </c>
      <c r="C21" s="46" t="s">
        <v>120</v>
      </c>
      <c r="D21" s="47">
        <v>9111612357</v>
      </c>
      <c r="E21" s="32" t="s">
        <v>475</v>
      </c>
      <c r="F21" s="48">
        <v>33512</v>
      </c>
      <c r="G21" s="96" t="s">
        <v>81</v>
      </c>
      <c r="H21" s="96" t="s">
        <v>94</v>
      </c>
      <c r="I21" s="96"/>
      <c r="J21" s="96" t="s">
        <v>243</v>
      </c>
      <c r="K21" s="96"/>
      <c r="L21" s="134" t="s">
        <v>476</v>
      </c>
      <c r="M21" s="93">
        <v>90448</v>
      </c>
      <c r="N21" s="78">
        <v>126</v>
      </c>
      <c r="O21" s="122">
        <f>N21*M21</f>
        <v>11396448</v>
      </c>
      <c r="P21" s="122">
        <f>O21*40/100</f>
        <v>4558579.2</v>
      </c>
      <c r="Q21" s="100">
        <v>0.4</v>
      </c>
      <c r="S21"/>
      <c r="T21"/>
    </row>
    <row r="22" spans="1:20" s="35" customFormat="1" ht="33.75" x14ac:dyDescent="0.25">
      <c r="A22" s="132"/>
      <c r="B22" s="132"/>
      <c r="C22" s="46" t="s">
        <v>121</v>
      </c>
      <c r="D22" s="47">
        <v>9113668739</v>
      </c>
      <c r="E22" s="32" t="s">
        <v>477</v>
      </c>
      <c r="F22" s="48">
        <v>34398</v>
      </c>
      <c r="G22" s="76"/>
      <c r="H22" s="76"/>
      <c r="I22" s="76"/>
      <c r="J22" s="76"/>
      <c r="K22" s="76"/>
      <c r="L22" s="135"/>
      <c r="M22" s="94"/>
      <c r="N22" s="79"/>
      <c r="O22" s="123"/>
      <c r="P22" s="123"/>
      <c r="Q22" s="101"/>
      <c r="S22"/>
      <c r="T22"/>
    </row>
    <row r="23" spans="1:20" s="35" customFormat="1" ht="33.75" x14ac:dyDescent="0.25">
      <c r="A23" s="132"/>
      <c r="B23" s="132"/>
      <c r="C23" s="46" t="s">
        <v>54</v>
      </c>
      <c r="D23" s="32" t="s">
        <v>9</v>
      </c>
      <c r="E23" s="32" t="s">
        <v>478</v>
      </c>
      <c r="F23" s="48">
        <v>41371</v>
      </c>
      <c r="G23" s="76"/>
      <c r="H23" s="76"/>
      <c r="I23" s="76"/>
      <c r="J23" s="76"/>
      <c r="K23" s="76"/>
      <c r="L23" s="135"/>
      <c r="M23" s="94"/>
      <c r="N23" s="79"/>
      <c r="O23" s="123"/>
      <c r="P23" s="123"/>
      <c r="Q23" s="101"/>
      <c r="S23"/>
      <c r="T23"/>
    </row>
    <row r="24" spans="1:20" s="35" customFormat="1" ht="33.75" x14ac:dyDescent="0.25">
      <c r="A24" s="132"/>
      <c r="B24" s="132"/>
      <c r="C24" s="46" t="s">
        <v>55</v>
      </c>
      <c r="D24" s="32" t="s">
        <v>10</v>
      </c>
      <c r="E24" s="32" t="s">
        <v>479</v>
      </c>
      <c r="F24" s="48">
        <v>41932</v>
      </c>
      <c r="G24" s="76"/>
      <c r="H24" s="76"/>
      <c r="I24" s="76"/>
      <c r="J24" s="76"/>
      <c r="K24" s="76"/>
      <c r="L24" s="135"/>
      <c r="M24" s="94"/>
      <c r="N24" s="79"/>
      <c r="O24" s="123"/>
      <c r="P24" s="123"/>
      <c r="Q24" s="101"/>
      <c r="S24"/>
      <c r="T24"/>
    </row>
    <row r="25" spans="1:20" s="35" customFormat="1" ht="27.75" customHeight="1" x14ac:dyDescent="0.25">
      <c r="A25" s="132"/>
      <c r="B25" s="132"/>
      <c r="C25" s="46" t="s">
        <v>56</v>
      </c>
      <c r="D25" s="32" t="s">
        <v>11</v>
      </c>
      <c r="E25" s="32" t="s">
        <v>480</v>
      </c>
      <c r="F25" s="48">
        <v>42360</v>
      </c>
      <c r="G25" s="76"/>
      <c r="H25" s="76"/>
      <c r="I25" s="76"/>
      <c r="J25" s="76"/>
      <c r="K25" s="76"/>
      <c r="L25" s="135"/>
      <c r="M25" s="94"/>
      <c r="N25" s="79"/>
      <c r="O25" s="123"/>
      <c r="P25" s="123"/>
      <c r="Q25" s="101"/>
      <c r="S25"/>
      <c r="T25"/>
    </row>
    <row r="26" spans="1:20" s="35" customFormat="1" ht="33.75" x14ac:dyDescent="0.25">
      <c r="A26" s="132"/>
      <c r="B26" s="132"/>
      <c r="C26" s="46" t="s">
        <v>57</v>
      </c>
      <c r="D26" s="32" t="s">
        <v>95</v>
      </c>
      <c r="E26" s="32" t="s">
        <v>481</v>
      </c>
      <c r="F26" s="48">
        <v>43651</v>
      </c>
      <c r="G26" s="76"/>
      <c r="H26" s="76"/>
      <c r="I26" s="76"/>
      <c r="J26" s="76"/>
      <c r="K26" s="76"/>
      <c r="L26" s="135"/>
      <c r="M26" s="94"/>
      <c r="N26" s="79"/>
      <c r="O26" s="123"/>
      <c r="P26" s="123"/>
      <c r="Q26" s="101"/>
      <c r="S26"/>
      <c r="T26"/>
    </row>
    <row r="27" spans="1:20" s="35" customFormat="1" ht="33.75" x14ac:dyDescent="0.25">
      <c r="A27" s="133"/>
      <c r="B27" s="133"/>
      <c r="C27" s="46" t="s">
        <v>482</v>
      </c>
      <c r="D27" s="32" t="s">
        <v>483</v>
      </c>
      <c r="E27" s="32" t="s">
        <v>484</v>
      </c>
      <c r="F27" s="48">
        <v>45364</v>
      </c>
      <c r="G27" s="77"/>
      <c r="H27" s="77"/>
      <c r="I27" s="77"/>
      <c r="J27" s="77"/>
      <c r="K27" s="77"/>
      <c r="L27" s="136"/>
      <c r="M27" s="95"/>
      <c r="N27" s="80"/>
      <c r="O27" s="124"/>
      <c r="P27" s="124"/>
      <c r="Q27" s="102"/>
      <c r="S27"/>
      <c r="T27"/>
    </row>
    <row r="28" spans="1:20" s="35" customFormat="1" ht="33.75" x14ac:dyDescent="0.25">
      <c r="A28" s="96">
        <v>5</v>
      </c>
      <c r="B28" s="75">
        <v>6</v>
      </c>
      <c r="C28" s="30" t="s">
        <v>259</v>
      </c>
      <c r="D28" s="31" t="s">
        <v>460</v>
      </c>
      <c r="E28" s="30" t="s">
        <v>260</v>
      </c>
      <c r="F28" s="48">
        <v>33471</v>
      </c>
      <c r="G28" s="78" t="s">
        <v>80</v>
      </c>
      <c r="H28" s="78" t="s">
        <v>115</v>
      </c>
      <c r="I28" s="87"/>
      <c r="J28" s="87" t="s">
        <v>243</v>
      </c>
      <c r="K28" s="87"/>
      <c r="L28" s="87" t="s">
        <v>261</v>
      </c>
      <c r="M28" s="81">
        <v>90448</v>
      </c>
      <c r="N28" s="78">
        <v>108</v>
      </c>
      <c r="O28" s="103">
        <f>N28*M28</f>
        <v>9768384</v>
      </c>
      <c r="P28" s="103">
        <f>O28*Q28</f>
        <v>3907353.6</v>
      </c>
      <c r="Q28" s="100">
        <v>0.4</v>
      </c>
      <c r="S28"/>
      <c r="T28"/>
    </row>
    <row r="29" spans="1:20" s="35" customFormat="1" ht="33.75" x14ac:dyDescent="0.25">
      <c r="A29" s="76"/>
      <c r="B29" s="132"/>
      <c r="C29" s="30" t="s">
        <v>122</v>
      </c>
      <c r="D29" s="31" t="s">
        <v>461</v>
      </c>
      <c r="E29" s="30" t="s">
        <v>262</v>
      </c>
      <c r="F29" s="29">
        <v>33891</v>
      </c>
      <c r="G29" s="79"/>
      <c r="H29" s="79"/>
      <c r="I29" s="88"/>
      <c r="J29" s="88"/>
      <c r="K29" s="88"/>
      <c r="L29" s="88"/>
      <c r="M29" s="82"/>
      <c r="N29" s="79"/>
      <c r="O29" s="104"/>
      <c r="P29" s="104"/>
      <c r="Q29" s="101"/>
      <c r="S29"/>
      <c r="T29"/>
    </row>
    <row r="30" spans="1:20" s="35" customFormat="1" ht="33.75" x14ac:dyDescent="0.25">
      <c r="A30" s="76"/>
      <c r="B30" s="132"/>
      <c r="C30" s="30" t="s">
        <v>58</v>
      </c>
      <c r="D30" s="32" t="s">
        <v>12</v>
      </c>
      <c r="E30" s="30" t="s">
        <v>263</v>
      </c>
      <c r="F30" s="29">
        <v>41143</v>
      </c>
      <c r="G30" s="79"/>
      <c r="H30" s="79"/>
      <c r="I30" s="88"/>
      <c r="J30" s="88"/>
      <c r="K30" s="88"/>
      <c r="L30" s="88"/>
      <c r="M30" s="82"/>
      <c r="N30" s="79"/>
      <c r="O30" s="104"/>
      <c r="P30" s="104"/>
      <c r="Q30" s="101"/>
      <c r="S30"/>
      <c r="T30"/>
    </row>
    <row r="31" spans="1:20" s="35" customFormat="1" ht="33.75" x14ac:dyDescent="0.25">
      <c r="A31" s="76"/>
      <c r="B31" s="132"/>
      <c r="C31" s="30" t="s">
        <v>59</v>
      </c>
      <c r="D31" s="32" t="s">
        <v>13</v>
      </c>
      <c r="E31" s="30" t="s">
        <v>264</v>
      </c>
      <c r="F31" s="29">
        <v>41638</v>
      </c>
      <c r="G31" s="79"/>
      <c r="H31" s="79"/>
      <c r="I31" s="88"/>
      <c r="J31" s="88"/>
      <c r="K31" s="88"/>
      <c r="L31" s="88"/>
      <c r="M31" s="82"/>
      <c r="N31" s="79"/>
      <c r="O31" s="104"/>
      <c r="P31" s="104"/>
      <c r="Q31" s="101"/>
      <c r="S31"/>
      <c r="T31"/>
    </row>
    <row r="32" spans="1:20" s="35" customFormat="1" ht="33.75" x14ac:dyDescent="0.25">
      <c r="A32" s="76"/>
      <c r="B32" s="132"/>
      <c r="C32" s="30" t="s">
        <v>60</v>
      </c>
      <c r="D32" s="32" t="s">
        <v>14</v>
      </c>
      <c r="E32" s="30" t="s">
        <v>265</v>
      </c>
      <c r="F32" s="29">
        <v>43792</v>
      </c>
      <c r="G32" s="79"/>
      <c r="H32" s="79"/>
      <c r="I32" s="88"/>
      <c r="J32" s="88"/>
      <c r="K32" s="88"/>
      <c r="L32" s="88"/>
      <c r="M32" s="82"/>
      <c r="N32" s="79"/>
      <c r="O32" s="104"/>
      <c r="P32" s="104"/>
      <c r="Q32" s="101"/>
      <c r="S32"/>
      <c r="T32"/>
    </row>
    <row r="33" spans="1:20" s="35" customFormat="1" ht="33.75" x14ac:dyDescent="0.25">
      <c r="A33" s="77"/>
      <c r="B33" s="133"/>
      <c r="C33" s="30" t="s">
        <v>361</v>
      </c>
      <c r="D33" s="32" t="s">
        <v>175</v>
      </c>
      <c r="E33" s="30" t="s">
        <v>266</v>
      </c>
      <c r="F33" s="29">
        <v>44714</v>
      </c>
      <c r="G33" s="80"/>
      <c r="H33" s="80"/>
      <c r="I33" s="89"/>
      <c r="J33" s="89"/>
      <c r="K33" s="89"/>
      <c r="L33" s="89"/>
      <c r="M33" s="86"/>
      <c r="N33" s="80"/>
      <c r="O33" s="111"/>
      <c r="P33" s="111"/>
      <c r="Q33" s="102"/>
      <c r="S33"/>
      <c r="T33"/>
    </row>
    <row r="34" spans="1:20" s="35" customFormat="1" ht="33.75" x14ac:dyDescent="0.25">
      <c r="A34" s="96">
        <v>6</v>
      </c>
      <c r="B34" s="75">
        <v>4</v>
      </c>
      <c r="C34" s="30" t="s">
        <v>459</v>
      </c>
      <c r="D34" s="31">
        <v>9113653964</v>
      </c>
      <c r="E34" s="30" t="s">
        <v>267</v>
      </c>
      <c r="F34" s="29">
        <v>33808</v>
      </c>
      <c r="G34" s="78" t="s">
        <v>501</v>
      </c>
      <c r="H34" s="78" t="s">
        <v>500</v>
      </c>
      <c r="I34" s="87"/>
      <c r="J34" s="87" t="s">
        <v>243</v>
      </c>
      <c r="K34" s="87"/>
      <c r="L34" s="87" t="s">
        <v>268</v>
      </c>
      <c r="M34" s="81">
        <v>90448</v>
      </c>
      <c r="N34" s="78">
        <v>72</v>
      </c>
      <c r="O34" s="103">
        <f>N34*M34</f>
        <v>6512256</v>
      </c>
      <c r="P34" s="103">
        <f>O34*40/100</f>
        <v>2604902.3999999999</v>
      </c>
      <c r="Q34" s="100">
        <v>0.4</v>
      </c>
      <c r="S34"/>
      <c r="T34"/>
    </row>
    <row r="35" spans="1:20" s="35" customFormat="1" ht="33.75" x14ac:dyDescent="0.25">
      <c r="A35" s="76"/>
      <c r="B35" s="76"/>
      <c r="C35" s="30" t="s">
        <v>61</v>
      </c>
      <c r="D35" s="32" t="s">
        <v>15</v>
      </c>
      <c r="E35" s="30" t="s">
        <v>458</v>
      </c>
      <c r="F35" s="29">
        <v>41649</v>
      </c>
      <c r="G35" s="79"/>
      <c r="H35" s="79"/>
      <c r="I35" s="88"/>
      <c r="J35" s="88"/>
      <c r="K35" s="88"/>
      <c r="L35" s="88"/>
      <c r="M35" s="82"/>
      <c r="N35" s="79"/>
      <c r="O35" s="104"/>
      <c r="P35" s="104"/>
      <c r="Q35" s="101"/>
      <c r="S35"/>
      <c r="T35"/>
    </row>
    <row r="36" spans="1:20" s="35" customFormat="1" ht="33.75" x14ac:dyDescent="0.25">
      <c r="A36" s="76"/>
      <c r="B36" s="76"/>
      <c r="C36" s="30" t="s">
        <v>62</v>
      </c>
      <c r="D36" s="32" t="s">
        <v>16</v>
      </c>
      <c r="E36" s="30" t="s">
        <v>269</v>
      </c>
      <c r="F36" s="29">
        <v>42780</v>
      </c>
      <c r="G36" s="79"/>
      <c r="H36" s="79"/>
      <c r="I36" s="88"/>
      <c r="J36" s="88"/>
      <c r="K36" s="88"/>
      <c r="L36" s="88"/>
      <c r="M36" s="82"/>
      <c r="N36" s="79"/>
      <c r="O36" s="104"/>
      <c r="P36" s="104"/>
      <c r="Q36" s="101"/>
      <c r="S36"/>
      <c r="T36"/>
    </row>
    <row r="37" spans="1:20" s="35" customFormat="1" ht="33.75" x14ac:dyDescent="0.25">
      <c r="A37" s="76"/>
      <c r="B37" s="76"/>
      <c r="C37" s="30" t="s">
        <v>63</v>
      </c>
      <c r="D37" s="32" t="s">
        <v>93</v>
      </c>
      <c r="E37" s="30" t="s">
        <v>270</v>
      </c>
      <c r="F37" s="29">
        <v>43478</v>
      </c>
      <c r="G37" s="80"/>
      <c r="H37" s="80"/>
      <c r="I37" s="89"/>
      <c r="J37" s="89"/>
      <c r="K37" s="89"/>
      <c r="L37" s="89"/>
      <c r="M37" s="86"/>
      <c r="N37" s="80"/>
      <c r="O37" s="104"/>
      <c r="P37" s="104"/>
      <c r="Q37" s="101"/>
      <c r="S37"/>
      <c r="T37"/>
    </row>
    <row r="38" spans="1:20" s="35" customFormat="1" ht="33.75" x14ac:dyDescent="0.25">
      <c r="A38" s="96">
        <v>7</v>
      </c>
      <c r="B38" s="96">
        <v>4</v>
      </c>
      <c r="C38" s="30" t="s">
        <v>123</v>
      </c>
      <c r="D38" s="31">
        <v>9115709472</v>
      </c>
      <c r="E38" s="30" t="s">
        <v>271</v>
      </c>
      <c r="F38" s="29">
        <v>34171</v>
      </c>
      <c r="G38" s="79" t="s">
        <v>503</v>
      </c>
      <c r="H38" s="79" t="s">
        <v>502</v>
      </c>
      <c r="I38" s="79"/>
      <c r="J38" s="79" t="s">
        <v>243</v>
      </c>
      <c r="K38" s="79"/>
      <c r="L38" s="79" t="s">
        <v>272</v>
      </c>
      <c r="M38" s="82">
        <v>90448</v>
      </c>
      <c r="N38" s="84">
        <v>72</v>
      </c>
      <c r="O38" s="103">
        <f>N38*M38</f>
        <v>6512256</v>
      </c>
      <c r="P38" s="103">
        <f>O38*40/100</f>
        <v>2604902.3999999999</v>
      </c>
      <c r="Q38" s="100">
        <v>0.4</v>
      </c>
      <c r="S38"/>
      <c r="T38"/>
    </row>
    <row r="39" spans="1:20" s="35" customFormat="1" ht="33.75" x14ac:dyDescent="0.25">
      <c r="A39" s="76"/>
      <c r="B39" s="76"/>
      <c r="C39" s="30" t="s">
        <v>68</v>
      </c>
      <c r="D39" s="32" t="s">
        <v>108</v>
      </c>
      <c r="E39" s="30" t="s">
        <v>273</v>
      </c>
      <c r="F39" s="29">
        <v>42648</v>
      </c>
      <c r="G39" s="79"/>
      <c r="H39" s="79"/>
      <c r="I39" s="79"/>
      <c r="J39" s="79"/>
      <c r="K39" s="79"/>
      <c r="L39" s="79"/>
      <c r="M39" s="82"/>
      <c r="N39" s="84"/>
      <c r="O39" s="104"/>
      <c r="P39" s="104"/>
      <c r="Q39" s="101"/>
      <c r="S39"/>
      <c r="T39"/>
    </row>
    <row r="40" spans="1:20" s="35" customFormat="1" ht="33.75" x14ac:dyDescent="0.25">
      <c r="A40" s="76"/>
      <c r="B40" s="76"/>
      <c r="C40" s="30" t="s">
        <v>69</v>
      </c>
      <c r="D40" s="32" t="s">
        <v>42</v>
      </c>
      <c r="E40" s="30" t="s">
        <v>274</v>
      </c>
      <c r="F40" s="29">
        <v>43175</v>
      </c>
      <c r="G40" s="79"/>
      <c r="H40" s="79"/>
      <c r="I40" s="79"/>
      <c r="J40" s="79"/>
      <c r="K40" s="79"/>
      <c r="L40" s="79"/>
      <c r="M40" s="82"/>
      <c r="N40" s="84"/>
      <c r="O40" s="104"/>
      <c r="P40" s="104"/>
      <c r="Q40" s="101"/>
      <c r="S40"/>
      <c r="T40"/>
    </row>
    <row r="41" spans="1:20" s="35" customFormat="1" ht="33.75" x14ac:dyDescent="0.25">
      <c r="A41" s="77"/>
      <c r="B41" s="77"/>
      <c r="C41" s="30" t="s">
        <v>107</v>
      </c>
      <c r="D41" s="4" t="s">
        <v>79</v>
      </c>
      <c r="E41" s="30" t="s">
        <v>275</v>
      </c>
      <c r="F41" s="5">
        <v>44609</v>
      </c>
      <c r="G41" s="80"/>
      <c r="H41" s="80"/>
      <c r="I41" s="80"/>
      <c r="J41" s="80"/>
      <c r="K41" s="80"/>
      <c r="L41" s="80"/>
      <c r="M41" s="86"/>
      <c r="N41" s="85"/>
      <c r="O41" s="111"/>
      <c r="P41" s="111"/>
      <c r="Q41" s="102"/>
      <c r="S41"/>
      <c r="T41"/>
    </row>
    <row r="42" spans="1:20" s="35" customFormat="1" ht="33.75" customHeight="1" x14ac:dyDescent="0.25">
      <c r="A42" s="96">
        <v>8</v>
      </c>
      <c r="B42" s="75">
        <v>5</v>
      </c>
      <c r="C42" s="30" t="s">
        <v>138</v>
      </c>
      <c r="D42" s="31" t="s">
        <v>426</v>
      </c>
      <c r="E42" s="30" t="s">
        <v>429</v>
      </c>
      <c r="F42" s="29">
        <v>33856</v>
      </c>
      <c r="G42" s="78" t="s">
        <v>159</v>
      </c>
      <c r="H42" s="78" t="s">
        <v>45</v>
      </c>
      <c r="I42" s="78"/>
      <c r="J42" s="78" t="s">
        <v>243</v>
      </c>
      <c r="K42" s="78"/>
      <c r="L42" s="78" t="s">
        <v>329</v>
      </c>
      <c r="M42" s="81">
        <v>90448</v>
      </c>
      <c r="N42" s="83">
        <v>90</v>
      </c>
      <c r="O42" s="103">
        <f>N42*M42</f>
        <v>8140320</v>
      </c>
      <c r="P42" s="103">
        <f>O42*Q42</f>
        <v>3256128</v>
      </c>
      <c r="Q42" s="100">
        <v>0.4</v>
      </c>
      <c r="S42"/>
      <c r="T42"/>
    </row>
    <row r="43" spans="1:20" s="35" customFormat="1" ht="33.75" x14ac:dyDescent="0.25">
      <c r="A43" s="76"/>
      <c r="B43" s="132"/>
      <c r="C43" s="30" t="s">
        <v>139</v>
      </c>
      <c r="D43" s="31" t="s">
        <v>427</v>
      </c>
      <c r="E43" s="30" t="s">
        <v>330</v>
      </c>
      <c r="F43" s="29">
        <v>34531</v>
      </c>
      <c r="G43" s="79"/>
      <c r="H43" s="79"/>
      <c r="I43" s="79"/>
      <c r="J43" s="79"/>
      <c r="K43" s="79"/>
      <c r="L43" s="79"/>
      <c r="M43" s="82"/>
      <c r="N43" s="84"/>
      <c r="O43" s="104"/>
      <c r="P43" s="104"/>
      <c r="Q43" s="101"/>
      <c r="S43"/>
      <c r="T43"/>
    </row>
    <row r="44" spans="1:20" s="35" customFormat="1" ht="33.75" x14ac:dyDescent="0.25">
      <c r="A44" s="76"/>
      <c r="B44" s="132"/>
      <c r="C44" s="30" t="s">
        <v>73</v>
      </c>
      <c r="D44" s="32" t="s">
        <v>46</v>
      </c>
      <c r="E44" s="30" t="s">
        <v>428</v>
      </c>
      <c r="F44" s="29">
        <v>43257</v>
      </c>
      <c r="G44" s="79"/>
      <c r="H44" s="79"/>
      <c r="I44" s="79"/>
      <c r="J44" s="79"/>
      <c r="K44" s="79"/>
      <c r="L44" s="79"/>
      <c r="M44" s="82"/>
      <c r="N44" s="84"/>
      <c r="O44" s="104"/>
      <c r="P44" s="104"/>
      <c r="Q44" s="101"/>
      <c r="S44"/>
      <c r="T44"/>
    </row>
    <row r="45" spans="1:20" s="35" customFormat="1" ht="45" x14ac:dyDescent="0.25">
      <c r="A45" s="76"/>
      <c r="B45" s="132"/>
      <c r="C45" s="43" t="s">
        <v>468</v>
      </c>
      <c r="D45" s="32" t="s">
        <v>469</v>
      </c>
      <c r="E45" s="43" t="s">
        <v>470</v>
      </c>
      <c r="F45" s="45">
        <v>44136</v>
      </c>
      <c r="G45" s="79"/>
      <c r="H45" s="79"/>
      <c r="I45" s="79"/>
      <c r="J45" s="79"/>
      <c r="K45" s="79"/>
      <c r="L45" s="79"/>
      <c r="M45" s="82"/>
      <c r="N45" s="84"/>
      <c r="O45" s="104"/>
      <c r="P45" s="104"/>
      <c r="Q45" s="101"/>
      <c r="S45"/>
      <c r="T45"/>
    </row>
    <row r="46" spans="1:20" s="35" customFormat="1" ht="45" x14ac:dyDescent="0.25">
      <c r="A46" s="77"/>
      <c r="B46" s="133"/>
      <c r="C46" s="43" t="s">
        <v>471</v>
      </c>
      <c r="D46" s="32" t="s">
        <v>472</v>
      </c>
      <c r="E46" s="43" t="s">
        <v>473</v>
      </c>
      <c r="F46" s="45" t="s">
        <v>474</v>
      </c>
      <c r="G46" s="80"/>
      <c r="H46" s="80"/>
      <c r="I46" s="80"/>
      <c r="J46" s="80"/>
      <c r="K46" s="80"/>
      <c r="L46" s="80"/>
      <c r="M46" s="86"/>
      <c r="N46" s="85"/>
      <c r="O46" s="111"/>
      <c r="P46" s="111"/>
      <c r="Q46" s="102"/>
      <c r="S46"/>
      <c r="T46"/>
    </row>
    <row r="47" spans="1:20" s="35" customFormat="1" ht="33.75" customHeight="1" x14ac:dyDescent="0.25">
      <c r="A47" s="96">
        <v>9</v>
      </c>
      <c r="B47" s="75">
        <v>4</v>
      </c>
      <c r="C47" s="30" t="s">
        <v>212</v>
      </c>
      <c r="D47" s="31" t="s">
        <v>423</v>
      </c>
      <c r="E47" s="30" t="s">
        <v>425</v>
      </c>
      <c r="F47" s="29" t="s">
        <v>598</v>
      </c>
      <c r="G47" s="78" t="s">
        <v>511</v>
      </c>
      <c r="H47" s="78" t="s">
        <v>510</v>
      </c>
      <c r="I47" s="78"/>
      <c r="J47" s="78" t="s">
        <v>243</v>
      </c>
      <c r="K47" s="78"/>
      <c r="L47" s="78" t="s">
        <v>331</v>
      </c>
      <c r="M47" s="81">
        <v>90448</v>
      </c>
      <c r="N47" s="83">
        <v>72</v>
      </c>
      <c r="O47" s="103">
        <f>N47*M47</f>
        <v>6512256</v>
      </c>
      <c r="P47" s="103">
        <f>O47*Q47</f>
        <v>2604902.4000000004</v>
      </c>
      <c r="Q47" s="100">
        <v>0.4</v>
      </c>
      <c r="S47"/>
      <c r="T47"/>
    </row>
    <row r="48" spans="1:20" s="35" customFormat="1" ht="33.75" x14ac:dyDescent="0.25">
      <c r="A48" s="76"/>
      <c r="B48" s="132"/>
      <c r="C48" s="30" t="s">
        <v>74</v>
      </c>
      <c r="D48" s="32" t="s">
        <v>424</v>
      </c>
      <c r="E48" s="30" t="s">
        <v>332</v>
      </c>
      <c r="F48" s="29">
        <v>43199</v>
      </c>
      <c r="G48" s="79"/>
      <c r="H48" s="79"/>
      <c r="I48" s="79"/>
      <c r="J48" s="79"/>
      <c r="K48" s="79"/>
      <c r="L48" s="79"/>
      <c r="M48" s="82"/>
      <c r="N48" s="84"/>
      <c r="O48" s="104"/>
      <c r="P48" s="104"/>
      <c r="Q48" s="101"/>
      <c r="S48"/>
      <c r="T48"/>
    </row>
    <row r="49" spans="1:20" s="35" customFormat="1" ht="38.25" customHeight="1" x14ac:dyDescent="0.25">
      <c r="A49" s="76"/>
      <c r="B49" s="132"/>
      <c r="C49" s="46" t="s">
        <v>563</v>
      </c>
      <c r="D49" s="32" t="s">
        <v>564</v>
      </c>
      <c r="E49" s="46" t="s">
        <v>565</v>
      </c>
      <c r="F49" s="48">
        <v>43964</v>
      </c>
      <c r="G49" s="57"/>
      <c r="H49" s="57"/>
      <c r="I49" s="57"/>
      <c r="J49" s="79"/>
      <c r="K49" s="57"/>
      <c r="L49" s="79"/>
      <c r="M49" s="82"/>
      <c r="N49" s="84"/>
      <c r="O49" s="104"/>
      <c r="P49" s="104"/>
      <c r="Q49" s="101"/>
      <c r="S49"/>
      <c r="T49"/>
    </row>
    <row r="50" spans="1:20" s="35" customFormat="1" ht="40.5" customHeight="1" x14ac:dyDescent="0.25">
      <c r="A50" s="77"/>
      <c r="B50" s="133"/>
      <c r="C50" s="46" t="s">
        <v>566</v>
      </c>
      <c r="D50" s="32" t="s">
        <v>567</v>
      </c>
      <c r="E50" s="46" t="s">
        <v>568</v>
      </c>
      <c r="F50" s="48">
        <v>45995</v>
      </c>
      <c r="G50" s="57"/>
      <c r="H50" s="57"/>
      <c r="I50" s="57"/>
      <c r="J50" s="80"/>
      <c r="K50" s="57"/>
      <c r="L50" s="80"/>
      <c r="M50" s="86"/>
      <c r="N50" s="85"/>
      <c r="O50" s="111"/>
      <c r="P50" s="111"/>
      <c r="Q50" s="102"/>
      <c r="S50"/>
      <c r="T50"/>
    </row>
    <row r="51" spans="1:20" s="35" customFormat="1" ht="33.75" customHeight="1" x14ac:dyDescent="0.25">
      <c r="A51" s="96">
        <v>10</v>
      </c>
      <c r="B51" s="96">
        <v>6</v>
      </c>
      <c r="C51" s="30" t="s">
        <v>140</v>
      </c>
      <c r="D51" s="31" t="s">
        <v>420</v>
      </c>
      <c r="E51" s="30" t="s">
        <v>417</v>
      </c>
      <c r="F51" s="29">
        <v>34124</v>
      </c>
      <c r="G51" s="78" t="s">
        <v>98</v>
      </c>
      <c r="H51" s="78" t="s">
        <v>47</v>
      </c>
      <c r="I51" s="78"/>
      <c r="J51" s="78" t="s">
        <v>243</v>
      </c>
      <c r="K51" s="78"/>
      <c r="L51" s="78" t="s">
        <v>333</v>
      </c>
      <c r="M51" s="81">
        <v>90448</v>
      </c>
      <c r="N51" s="83">
        <v>90</v>
      </c>
      <c r="O51" s="103">
        <f>N51*M51</f>
        <v>8140320</v>
      </c>
      <c r="P51" s="103">
        <f>O51*Q51</f>
        <v>3256128</v>
      </c>
      <c r="Q51" s="100">
        <v>0.4</v>
      </c>
      <c r="S51"/>
      <c r="T51"/>
    </row>
    <row r="52" spans="1:20" s="35" customFormat="1" ht="67.5" x14ac:dyDescent="0.25">
      <c r="A52" s="76"/>
      <c r="B52" s="76"/>
      <c r="C52" s="30" t="s">
        <v>141</v>
      </c>
      <c r="D52" s="31" t="s">
        <v>421</v>
      </c>
      <c r="E52" s="30" t="s">
        <v>418</v>
      </c>
      <c r="F52" s="29">
        <v>35292</v>
      </c>
      <c r="G52" s="79"/>
      <c r="H52" s="79"/>
      <c r="I52" s="79"/>
      <c r="J52" s="79"/>
      <c r="K52" s="79"/>
      <c r="L52" s="79"/>
      <c r="M52" s="82"/>
      <c r="N52" s="84"/>
      <c r="O52" s="104"/>
      <c r="P52" s="104"/>
      <c r="Q52" s="101"/>
      <c r="S52"/>
      <c r="T52"/>
    </row>
    <row r="53" spans="1:20" s="35" customFormat="1" ht="45" x14ac:dyDescent="0.25">
      <c r="A53" s="76"/>
      <c r="B53" s="76"/>
      <c r="C53" s="30" t="s">
        <v>75</v>
      </c>
      <c r="D53" s="31" t="s">
        <v>422</v>
      </c>
      <c r="E53" s="30" t="s">
        <v>419</v>
      </c>
      <c r="F53" s="29">
        <v>43265</v>
      </c>
      <c r="G53" s="79"/>
      <c r="H53" s="79"/>
      <c r="I53" s="79"/>
      <c r="J53" s="79"/>
      <c r="K53" s="79"/>
      <c r="L53" s="79"/>
      <c r="M53" s="82"/>
      <c r="N53" s="84"/>
      <c r="O53" s="104"/>
      <c r="P53" s="104"/>
      <c r="Q53" s="101"/>
      <c r="S53"/>
      <c r="T53"/>
    </row>
    <row r="54" spans="1:20" s="35" customFormat="1" ht="45" x14ac:dyDescent="0.25">
      <c r="A54" s="76"/>
      <c r="B54" s="76"/>
      <c r="C54" s="43" t="s">
        <v>464</v>
      </c>
      <c r="D54" s="44" t="s">
        <v>465</v>
      </c>
      <c r="E54" s="43" t="s">
        <v>523</v>
      </c>
      <c r="F54" s="45">
        <v>44159</v>
      </c>
      <c r="G54" s="79"/>
      <c r="H54" s="79"/>
      <c r="I54" s="79"/>
      <c r="J54" s="79"/>
      <c r="K54" s="79"/>
      <c r="L54" s="79"/>
      <c r="M54" s="82"/>
      <c r="N54" s="84"/>
      <c r="O54" s="104"/>
      <c r="P54" s="104"/>
      <c r="Q54" s="101"/>
      <c r="S54"/>
      <c r="T54"/>
    </row>
    <row r="55" spans="1:20" s="35" customFormat="1" ht="45" x14ac:dyDescent="0.25">
      <c r="A55" s="76"/>
      <c r="B55" s="76"/>
      <c r="C55" s="46" t="s">
        <v>466</v>
      </c>
      <c r="D55" s="47" t="s">
        <v>465</v>
      </c>
      <c r="E55" s="46" t="s">
        <v>467</v>
      </c>
      <c r="F55" s="48">
        <v>44792</v>
      </c>
      <c r="G55" s="79"/>
      <c r="H55" s="79"/>
      <c r="I55" s="79"/>
      <c r="J55" s="79"/>
      <c r="K55" s="79"/>
      <c r="L55" s="79"/>
      <c r="M55" s="82"/>
      <c r="N55" s="84"/>
      <c r="O55" s="104"/>
      <c r="P55" s="104"/>
      <c r="Q55" s="101"/>
      <c r="S55"/>
      <c r="T55"/>
    </row>
    <row r="56" spans="1:20" s="35" customFormat="1" ht="45" x14ac:dyDescent="0.25">
      <c r="A56" s="76"/>
      <c r="B56" s="76"/>
      <c r="C56" s="46" t="s">
        <v>597</v>
      </c>
      <c r="D56" s="47" t="s">
        <v>595</v>
      </c>
      <c r="E56" s="46" t="s">
        <v>596</v>
      </c>
      <c r="F56" s="48">
        <v>46231</v>
      </c>
      <c r="G56" s="79"/>
      <c r="H56" s="79"/>
      <c r="I56" s="79"/>
      <c r="J56" s="79"/>
      <c r="K56" s="79"/>
      <c r="L56" s="79"/>
      <c r="M56" s="82"/>
      <c r="N56" s="84"/>
      <c r="O56" s="104"/>
      <c r="P56" s="104"/>
      <c r="Q56" s="101"/>
      <c r="S56"/>
      <c r="T56"/>
    </row>
    <row r="57" spans="1:20" s="35" customFormat="1" ht="33.75" customHeight="1" x14ac:dyDescent="0.25">
      <c r="A57" s="96">
        <v>11</v>
      </c>
      <c r="B57" s="96">
        <v>5</v>
      </c>
      <c r="C57" s="30" t="s">
        <v>143</v>
      </c>
      <c r="D57" s="31" t="s">
        <v>415</v>
      </c>
      <c r="E57" s="30" t="s">
        <v>335</v>
      </c>
      <c r="F57" s="48">
        <v>35631</v>
      </c>
      <c r="G57" s="78" t="s">
        <v>106</v>
      </c>
      <c r="H57" s="78" t="s">
        <v>49</v>
      </c>
      <c r="I57" s="78"/>
      <c r="J57" s="78" t="s">
        <v>243</v>
      </c>
      <c r="K57" s="78"/>
      <c r="L57" s="78" t="s">
        <v>336</v>
      </c>
      <c r="M57" s="81">
        <v>90448</v>
      </c>
      <c r="N57" s="83">
        <v>90</v>
      </c>
      <c r="O57" s="103">
        <f>N57*M57</f>
        <v>8140320</v>
      </c>
      <c r="P57" s="103">
        <f>O57*Q57</f>
        <v>3256128</v>
      </c>
      <c r="Q57" s="100">
        <v>0.4</v>
      </c>
      <c r="S57"/>
      <c r="T57"/>
    </row>
    <row r="58" spans="1:20" s="35" customFormat="1" ht="33.75" x14ac:dyDescent="0.25">
      <c r="A58" s="76"/>
      <c r="B58" s="76"/>
      <c r="C58" s="30" t="s">
        <v>144</v>
      </c>
      <c r="D58" s="31" t="s">
        <v>413</v>
      </c>
      <c r="E58" s="30" t="s">
        <v>414</v>
      </c>
      <c r="F58" s="48">
        <v>35059</v>
      </c>
      <c r="G58" s="79"/>
      <c r="H58" s="79"/>
      <c r="I58" s="79"/>
      <c r="J58" s="79"/>
      <c r="K58" s="79"/>
      <c r="L58" s="79"/>
      <c r="M58" s="82"/>
      <c r="N58" s="84"/>
      <c r="O58" s="104"/>
      <c r="P58" s="104"/>
      <c r="Q58" s="101"/>
      <c r="S58"/>
      <c r="T58"/>
    </row>
    <row r="59" spans="1:20" s="35" customFormat="1" ht="45" x14ac:dyDescent="0.25">
      <c r="A59" s="76"/>
      <c r="B59" s="76"/>
      <c r="C59" s="30" t="s">
        <v>78</v>
      </c>
      <c r="D59" s="31" t="s">
        <v>412</v>
      </c>
      <c r="E59" s="30" t="s">
        <v>409</v>
      </c>
      <c r="F59" s="48">
        <v>43479</v>
      </c>
      <c r="G59" s="79"/>
      <c r="H59" s="79"/>
      <c r="I59" s="79"/>
      <c r="J59" s="79"/>
      <c r="K59" s="79"/>
      <c r="L59" s="79"/>
      <c r="M59" s="82"/>
      <c r="N59" s="84"/>
      <c r="O59" s="104"/>
      <c r="P59" s="104"/>
      <c r="Q59" s="101"/>
      <c r="S59"/>
      <c r="T59"/>
    </row>
    <row r="60" spans="1:20" s="35" customFormat="1" ht="45" x14ac:dyDescent="0.25">
      <c r="A60" s="76"/>
      <c r="B60" s="76"/>
      <c r="C60" s="30" t="s">
        <v>105</v>
      </c>
      <c r="D60" s="31" t="s">
        <v>411</v>
      </c>
      <c r="E60" s="30" t="s">
        <v>410</v>
      </c>
      <c r="F60" s="48">
        <v>43906</v>
      </c>
      <c r="G60" s="79"/>
      <c r="H60" s="79"/>
      <c r="I60" s="79"/>
      <c r="J60" s="79"/>
      <c r="K60" s="79"/>
      <c r="L60" s="79"/>
      <c r="M60" s="82"/>
      <c r="N60" s="84"/>
      <c r="O60" s="104"/>
      <c r="P60" s="104"/>
      <c r="Q60" s="101"/>
      <c r="S60"/>
      <c r="T60"/>
    </row>
    <row r="61" spans="1:20" s="35" customFormat="1" ht="45" x14ac:dyDescent="0.25">
      <c r="A61" s="77"/>
      <c r="B61" s="77"/>
      <c r="C61" s="46" t="s">
        <v>528</v>
      </c>
      <c r="D61" s="47" t="s">
        <v>529</v>
      </c>
      <c r="E61" s="46" t="s">
        <v>530</v>
      </c>
      <c r="F61" s="48">
        <v>45364</v>
      </c>
      <c r="G61" s="80"/>
      <c r="H61" s="80"/>
      <c r="I61" s="80"/>
      <c r="J61" s="80"/>
      <c r="K61" s="80"/>
      <c r="L61" s="80"/>
      <c r="M61" s="86"/>
      <c r="N61" s="85"/>
      <c r="O61" s="111"/>
      <c r="P61" s="111"/>
      <c r="Q61" s="102"/>
      <c r="S61"/>
      <c r="T61"/>
    </row>
    <row r="62" spans="1:20" s="35" customFormat="1" ht="33.75" customHeight="1" x14ac:dyDescent="0.25">
      <c r="A62" s="96">
        <v>12</v>
      </c>
      <c r="B62" s="96">
        <v>5</v>
      </c>
      <c r="C62" s="30" t="s">
        <v>147</v>
      </c>
      <c r="D62" s="31" t="s">
        <v>50</v>
      </c>
      <c r="E62" s="30" t="s">
        <v>340</v>
      </c>
      <c r="F62" s="48">
        <v>33154</v>
      </c>
      <c r="G62" s="78" t="s">
        <v>51</v>
      </c>
      <c r="H62" s="78" t="s">
        <v>341</v>
      </c>
      <c r="I62" s="78"/>
      <c r="J62" s="78" t="s">
        <v>243</v>
      </c>
      <c r="K62" s="78"/>
      <c r="L62" s="78" t="s">
        <v>342</v>
      </c>
      <c r="M62" s="81">
        <v>90448</v>
      </c>
      <c r="N62" s="83">
        <v>90</v>
      </c>
      <c r="O62" s="103">
        <f>N62*M62</f>
        <v>8140320</v>
      </c>
      <c r="P62" s="103">
        <f>O62*40/100</f>
        <v>3256128</v>
      </c>
      <c r="Q62" s="100">
        <v>0.4</v>
      </c>
      <c r="S62"/>
      <c r="T62"/>
    </row>
    <row r="63" spans="1:20" s="35" customFormat="1" ht="22.5" x14ac:dyDescent="0.25">
      <c r="A63" s="76"/>
      <c r="B63" s="76"/>
      <c r="C63" s="30" t="s">
        <v>148</v>
      </c>
      <c r="D63" s="31" t="s">
        <v>52</v>
      </c>
      <c r="E63" s="30" t="s">
        <v>343</v>
      </c>
      <c r="F63" s="48">
        <v>35603</v>
      </c>
      <c r="G63" s="79"/>
      <c r="H63" s="79"/>
      <c r="I63" s="79"/>
      <c r="J63" s="79"/>
      <c r="K63" s="79"/>
      <c r="L63" s="79"/>
      <c r="M63" s="82"/>
      <c r="N63" s="84"/>
      <c r="O63" s="104"/>
      <c r="P63" s="104"/>
      <c r="Q63" s="101"/>
      <c r="S63"/>
      <c r="T63"/>
    </row>
    <row r="64" spans="1:20" s="35" customFormat="1" ht="45" x14ac:dyDescent="0.25">
      <c r="A64" s="76"/>
      <c r="B64" s="76"/>
      <c r="C64" s="30" t="s">
        <v>149</v>
      </c>
      <c r="D64" s="31" t="s">
        <v>403</v>
      </c>
      <c r="E64" s="30" t="s">
        <v>402</v>
      </c>
      <c r="F64" s="48">
        <v>44013</v>
      </c>
      <c r="G64" s="79"/>
      <c r="H64" s="79"/>
      <c r="I64" s="79"/>
      <c r="J64" s="79"/>
      <c r="K64" s="79"/>
      <c r="L64" s="79"/>
      <c r="M64" s="82"/>
      <c r="N64" s="84"/>
      <c r="O64" s="104"/>
      <c r="P64" s="104"/>
      <c r="Q64" s="101"/>
      <c r="S64"/>
      <c r="T64"/>
    </row>
    <row r="65" spans="1:20" s="35" customFormat="1" ht="45" x14ac:dyDescent="0.25">
      <c r="A65" s="76"/>
      <c r="B65" s="76"/>
      <c r="C65" s="30" t="s">
        <v>176</v>
      </c>
      <c r="D65" s="31" t="s">
        <v>404</v>
      </c>
      <c r="E65" s="30" t="s">
        <v>401</v>
      </c>
      <c r="F65" s="48">
        <v>44701</v>
      </c>
      <c r="G65" s="79"/>
      <c r="H65" s="79"/>
      <c r="I65" s="79"/>
      <c r="J65" s="79"/>
      <c r="K65" s="79"/>
      <c r="L65" s="79"/>
      <c r="M65" s="82"/>
      <c r="N65" s="84"/>
      <c r="O65" s="104"/>
      <c r="P65" s="104"/>
      <c r="Q65" s="101"/>
      <c r="S65"/>
      <c r="T65"/>
    </row>
    <row r="66" spans="1:20" s="35" customFormat="1" ht="45" x14ac:dyDescent="0.25">
      <c r="A66" s="77"/>
      <c r="B66" s="77"/>
      <c r="C66" s="46" t="s">
        <v>515</v>
      </c>
      <c r="D66" s="47" t="s">
        <v>516</v>
      </c>
      <c r="E66" s="46" t="s">
        <v>517</v>
      </c>
      <c r="F66" s="48">
        <v>45869</v>
      </c>
      <c r="G66" s="80"/>
      <c r="H66" s="80"/>
      <c r="I66" s="80"/>
      <c r="J66" s="80"/>
      <c r="K66" s="80"/>
      <c r="L66" s="80"/>
      <c r="M66" s="86"/>
      <c r="N66" s="85"/>
      <c r="O66" s="111"/>
      <c r="P66" s="111"/>
      <c r="Q66" s="102"/>
      <c r="S66"/>
      <c r="T66"/>
    </row>
    <row r="67" spans="1:20" s="35" customFormat="1" ht="15" customHeight="1" x14ac:dyDescent="0.25">
      <c r="A67" s="96">
        <v>13</v>
      </c>
      <c r="B67" s="96">
        <v>4</v>
      </c>
      <c r="C67" s="137" t="s">
        <v>537</v>
      </c>
      <c r="D67" s="140">
        <v>4014011481</v>
      </c>
      <c r="E67" s="96" t="s">
        <v>485</v>
      </c>
      <c r="F67" s="134">
        <v>34446</v>
      </c>
      <c r="G67" s="78" t="s">
        <v>513</v>
      </c>
      <c r="H67" s="78" t="s">
        <v>512</v>
      </c>
      <c r="I67" s="96"/>
      <c r="J67" s="78" t="s">
        <v>243</v>
      </c>
      <c r="K67" s="96"/>
      <c r="L67" s="78" t="s">
        <v>486</v>
      </c>
      <c r="M67" s="153">
        <v>90448</v>
      </c>
      <c r="N67" s="83">
        <f t="shared" ref="N67:Q67" si="0">N73</f>
        <v>72</v>
      </c>
      <c r="O67" s="103">
        <f t="shared" si="0"/>
        <v>6512256</v>
      </c>
      <c r="P67" s="103">
        <f t="shared" si="0"/>
        <v>2604902.4000000004</v>
      </c>
      <c r="Q67" s="100">
        <f t="shared" si="0"/>
        <v>0.4</v>
      </c>
      <c r="S67"/>
      <c r="T67"/>
    </row>
    <row r="68" spans="1:20" s="35" customFormat="1" x14ac:dyDescent="0.25">
      <c r="A68" s="76"/>
      <c r="B68" s="76"/>
      <c r="C68" s="138"/>
      <c r="D68" s="141"/>
      <c r="E68" s="76"/>
      <c r="F68" s="135"/>
      <c r="G68" s="79"/>
      <c r="H68" s="79"/>
      <c r="I68" s="76"/>
      <c r="J68" s="79"/>
      <c r="K68" s="76"/>
      <c r="L68" s="79"/>
      <c r="M68" s="154"/>
      <c r="N68" s="84"/>
      <c r="O68" s="104"/>
      <c r="P68" s="104"/>
      <c r="Q68" s="101"/>
      <c r="S68"/>
      <c r="T68"/>
    </row>
    <row r="69" spans="1:20" s="35" customFormat="1" ht="53.25" customHeight="1" x14ac:dyDescent="0.25">
      <c r="A69" s="76"/>
      <c r="B69" s="76"/>
      <c r="C69" s="139"/>
      <c r="D69" s="142"/>
      <c r="E69" s="77"/>
      <c r="F69" s="136"/>
      <c r="G69" s="79"/>
      <c r="H69" s="79"/>
      <c r="I69" s="76"/>
      <c r="J69" s="79"/>
      <c r="K69" s="76"/>
      <c r="L69" s="79"/>
      <c r="M69" s="154"/>
      <c r="N69" s="84"/>
      <c r="O69" s="104"/>
      <c r="P69" s="104"/>
      <c r="Q69" s="101"/>
      <c r="S69"/>
      <c r="T69"/>
    </row>
    <row r="70" spans="1:20" s="35" customFormat="1" ht="80.25" customHeight="1" x14ac:dyDescent="0.25">
      <c r="A70" s="76"/>
      <c r="B70" s="76"/>
      <c r="C70" s="46" t="s">
        <v>109</v>
      </c>
      <c r="D70" s="47" t="s">
        <v>110</v>
      </c>
      <c r="E70" s="32" t="s">
        <v>487</v>
      </c>
      <c r="F70" s="48">
        <v>42248</v>
      </c>
      <c r="G70" s="79"/>
      <c r="H70" s="79"/>
      <c r="I70" s="76"/>
      <c r="J70" s="79"/>
      <c r="K70" s="76"/>
      <c r="L70" s="79"/>
      <c r="M70" s="154"/>
      <c r="N70" s="84"/>
      <c r="O70" s="104"/>
      <c r="P70" s="104"/>
      <c r="Q70" s="101"/>
      <c r="S70"/>
      <c r="T70"/>
    </row>
    <row r="71" spans="1:20" s="35" customFormat="1" ht="83.25" customHeight="1" x14ac:dyDescent="0.25">
      <c r="A71" s="76"/>
      <c r="B71" s="76"/>
      <c r="C71" s="28" t="s">
        <v>488</v>
      </c>
      <c r="D71" s="47" t="s">
        <v>489</v>
      </c>
      <c r="E71" s="32" t="s">
        <v>490</v>
      </c>
      <c r="F71" s="74">
        <v>44984</v>
      </c>
      <c r="G71" s="79"/>
      <c r="H71" s="79"/>
      <c r="I71" s="76"/>
      <c r="J71" s="79"/>
      <c r="K71" s="76"/>
      <c r="L71" s="79"/>
      <c r="M71" s="154"/>
      <c r="N71" s="84"/>
      <c r="O71" s="104"/>
      <c r="P71" s="104"/>
      <c r="Q71" s="101"/>
      <c r="S71"/>
      <c r="T71"/>
    </row>
    <row r="72" spans="1:20" s="35" customFormat="1" ht="79.5" customHeight="1" x14ac:dyDescent="0.25">
      <c r="A72" s="77"/>
      <c r="B72" s="77"/>
      <c r="C72" s="54" t="s">
        <v>556</v>
      </c>
      <c r="D72" s="47" t="s">
        <v>557</v>
      </c>
      <c r="E72" s="32" t="s">
        <v>558</v>
      </c>
      <c r="F72" s="48">
        <v>45896</v>
      </c>
      <c r="G72" s="80"/>
      <c r="H72" s="80"/>
      <c r="I72" s="77"/>
      <c r="J72" s="80"/>
      <c r="K72" s="77"/>
      <c r="L72" s="80"/>
      <c r="M72" s="155"/>
      <c r="N72" s="85"/>
      <c r="O72" s="111"/>
      <c r="P72" s="111"/>
      <c r="Q72" s="102"/>
      <c r="S72"/>
      <c r="T72"/>
    </row>
    <row r="73" spans="1:20" s="35" customFormat="1" ht="22.5" customHeight="1" x14ac:dyDescent="0.25">
      <c r="A73" s="96">
        <v>14</v>
      </c>
      <c r="B73" s="96">
        <v>4</v>
      </c>
      <c r="C73" s="6" t="s">
        <v>227</v>
      </c>
      <c r="D73" s="47">
        <v>9118766987</v>
      </c>
      <c r="E73" s="46" t="s">
        <v>455</v>
      </c>
      <c r="F73" s="48">
        <v>35036</v>
      </c>
      <c r="G73" s="78" t="s">
        <v>456</v>
      </c>
      <c r="H73" s="78" t="s">
        <v>457</v>
      </c>
      <c r="I73" s="78"/>
      <c r="J73" s="78" t="s">
        <v>243</v>
      </c>
      <c r="K73" s="78"/>
      <c r="L73" s="78" t="s">
        <v>276</v>
      </c>
      <c r="M73" s="81">
        <v>90448</v>
      </c>
      <c r="N73" s="83">
        <v>72</v>
      </c>
      <c r="O73" s="103">
        <f>M73*N73</f>
        <v>6512256</v>
      </c>
      <c r="P73" s="103">
        <f>O73*Q73</f>
        <v>2604902.4000000004</v>
      </c>
      <c r="Q73" s="100">
        <v>0.4</v>
      </c>
      <c r="S73"/>
      <c r="T73"/>
    </row>
    <row r="74" spans="1:20" s="35" customFormat="1" ht="78.75" x14ac:dyDescent="0.25">
      <c r="A74" s="76"/>
      <c r="B74" s="76"/>
      <c r="C74" s="6" t="s">
        <v>86</v>
      </c>
      <c r="D74" s="47" t="s">
        <v>104</v>
      </c>
      <c r="E74" s="46" t="s">
        <v>277</v>
      </c>
      <c r="F74" s="48">
        <v>43637</v>
      </c>
      <c r="G74" s="79"/>
      <c r="H74" s="79"/>
      <c r="I74" s="79"/>
      <c r="J74" s="79"/>
      <c r="K74" s="79"/>
      <c r="L74" s="79"/>
      <c r="M74" s="82"/>
      <c r="N74" s="84"/>
      <c r="O74" s="104"/>
      <c r="P74" s="104"/>
      <c r="Q74" s="101"/>
      <c r="S74"/>
      <c r="T74"/>
    </row>
    <row r="75" spans="1:20" s="35" customFormat="1" ht="36.75" customHeight="1" x14ac:dyDescent="0.25">
      <c r="A75" s="76"/>
      <c r="B75" s="76"/>
      <c r="C75" s="10" t="s">
        <v>209</v>
      </c>
      <c r="D75" s="47" t="s">
        <v>210</v>
      </c>
      <c r="E75" s="46" t="s">
        <v>453</v>
      </c>
      <c r="F75" s="9">
        <v>45151</v>
      </c>
      <c r="G75" s="79"/>
      <c r="H75" s="79"/>
      <c r="I75" s="79"/>
      <c r="J75" s="79"/>
      <c r="K75" s="79"/>
      <c r="L75" s="79"/>
      <c r="M75" s="82"/>
      <c r="N75" s="84"/>
      <c r="O75" s="104"/>
      <c r="P75" s="104"/>
      <c r="Q75" s="101"/>
      <c r="S75"/>
      <c r="T75"/>
    </row>
    <row r="76" spans="1:20" s="35" customFormat="1" ht="37.5" customHeight="1" x14ac:dyDescent="0.25">
      <c r="A76" s="77"/>
      <c r="B76" s="77"/>
      <c r="C76" s="46" t="s">
        <v>225</v>
      </c>
      <c r="D76" s="47" t="s">
        <v>226</v>
      </c>
      <c r="E76" s="46" t="s">
        <v>454</v>
      </c>
      <c r="F76" s="48">
        <v>45772</v>
      </c>
      <c r="G76" s="80"/>
      <c r="H76" s="80"/>
      <c r="I76" s="80"/>
      <c r="J76" s="80"/>
      <c r="K76" s="80"/>
      <c r="L76" s="80"/>
      <c r="M76" s="86"/>
      <c r="N76" s="85"/>
      <c r="O76" s="111"/>
      <c r="P76" s="111"/>
      <c r="Q76" s="102"/>
      <c r="S76"/>
      <c r="T76"/>
    </row>
    <row r="77" spans="1:20" s="35" customFormat="1" ht="33.75" x14ac:dyDescent="0.25">
      <c r="A77" s="96">
        <v>15</v>
      </c>
      <c r="B77" s="96">
        <v>4</v>
      </c>
      <c r="C77" s="6" t="s">
        <v>151</v>
      </c>
      <c r="D77" s="31">
        <v>9114684921</v>
      </c>
      <c r="E77" s="30" t="s">
        <v>278</v>
      </c>
      <c r="F77" s="29">
        <v>34496</v>
      </c>
      <c r="G77" s="78" t="s">
        <v>103</v>
      </c>
      <c r="H77" s="78" t="s">
        <v>452</v>
      </c>
      <c r="I77" s="83"/>
      <c r="J77" s="83" t="s">
        <v>243</v>
      </c>
      <c r="K77" s="83"/>
      <c r="L77" s="83" t="s">
        <v>279</v>
      </c>
      <c r="M77" s="81">
        <v>90448</v>
      </c>
      <c r="N77" s="83">
        <v>72</v>
      </c>
      <c r="O77" s="103">
        <f>N77*M77</f>
        <v>6512256</v>
      </c>
      <c r="P77" s="103">
        <f>O77*Q77</f>
        <v>2604902.4000000004</v>
      </c>
      <c r="Q77" s="100">
        <v>0.4</v>
      </c>
      <c r="S77"/>
      <c r="T77"/>
    </row>
    <row r="78" spans="1:20" s="35" customFormat="1" ht="52.5" customHeight="1" x14ac:dyDescent="0.25">
      <c r="A78" s="76"/>
      <c r="B78" s="76"/>
      <c r="C78" s="6" t="s">
        <v>152</v>
      </c>
      <c r="D78" s="31" t="s">
        <v>96</v>
      </c>
      <c r="E78" s="30" t="s">
        <v>280</v>
      </c>
      <c r="F78" s="29">
        <v>43026</v>
      </c>
      <c r="G78" s="79"/>
      <c r="H78" s="79"/>
      <c r="I78" s="84"/>
      <c r="J78" s="84"/>
      <c r="K78" s="84"/>
      <c r="L78" s="84"/>
      <c r="M78" s="82"/>
      <c r="N78" s="84"/>
      <c r="O78" s="104"/>
      <c r="P78" s="104"/>
      <c r="Q78" s="101"/>
      <c r="S78"/>
      <c r="T78"/>
    </row>
    <row r="79" spans="1:20" s="35" customFormat="1" ht="52.5" customHeight="1" x14ac:dyDescent="0.25">
      <c r="A79" s="76"/>
      <c r="B79" s="76"/>
      <c r="C79" s="30" t="s">
        <v>153</v>
      </c>
      <c r="D79" s="4" t="s">
        <v>97</v>
      </c>
      <c r="E79" s="30" t="s">
        <v>281</v>
      </c>
      <c r="F79" s="5">
        <v>42300</v>
      </c>
      <c r="G79" s="79"/>
      <c r="H79" s="79"/>
      <c r="I79" s="84"/>
      <c r="J79" s="84"/>
      <c r="K79" s="84"/>
      <c r="L79" s="84"/>
      <c r="M79" s="82"/>
      <c r="N79" s="84"/>
      <c r="O79" s="104"/>
      <c r="P79" s="104"/>
      <c r="Q79" s="101"/>
      <c r="S79"/>
      <c r="T79"/>
    </row>
    <row r="80" spans="1:20" s="35" customFormat="1" ht="48.75" customHeight="1" x14ac:dyDescent="0.25">
      <c r="A80" s="77"/>
      <c r="B80" s="77"/>
      <c r="C80" s="30" t="s">
        <v>192</v>
      </c>
      <c r="D80" s="4" t="s">
        <v>193</v>
      </c>
      <c r="E80" s="30" t="s">
        <v>282</v>
      </c>
      <c r="F80" s="29">
        <v>45002</v>
      </c>
      <c r="G80" s="80"/>
      <c r="H80" s="80"/>
      <c r="I80" s="85"/>
      <c r="J80" s="85"/>
      <c r="K80" s="85"/>
      <c r="L80" s="85"/>
      <c r="M80" s="86"/>
      <c r="N80" s="85"/>
      <c r="O80" s="111"/>
      <c r="P80" s="111"/>
      <c r="Q80" s="102"/>
      <c r="S80"/>
      <c r="T80"/>
    </row>
    <row r="81" spans="1:20" s="35" customFormat="1" ht="30.75" customHeight="1" x14ac:dyDescent="0.25">
      <c r="A81" s="96">
        <v>16</v>
      </c>
      <c r="B81" s="90">
        <v>4</v>
      </c>
      <c r="C81" s="10" t="s">
        <v>449</v>
      </c>
      <c r="D81" s="12">
        <v>9119794024</v>
      </c>
      <c r="E81" s="10" t="s">
        <v>448</v>
      </c>
      <c r="F81" s="9">
        <v>34698</v>
      </c>
      <c r="G81" s="112" t="s">
        <v>450</v>
      </c>
      <c r="H81" s="78" t="s">
        <v>451</v>
      </c>
      <c r="I81" s="112"/>
      <c r="J81" s="112" t="s">
        <v>243</v>
      </c>
      <c r="K81" s="112"/>
      <c r="L81" s="112" t="s">
        <v>283</v>
      </c>
      <c r="M81" s="98">
        <v>90448</v>
      </c>
      <c r="N81" s="150">
        <v>72</v>
      </c>
      <c r="O81" s="105">
        <f>M81*N81</f>
        <v>6512256</v>
      </c>
      <c r="P81" s="107">
        <f>O81*Q81</f>
        <v>2604902.4000000004</v>
      </c>
      <c r="Q81" s="109">
        <v>0.4</v>
      </c>
      <c r="S81"/>
      <c r="T81"/>
    </row>
    <row r="82" spans="1:20" s="35" customFormat="1" ht="36.75" customHeight="1" x14ac:dyDescent="0.25">
      <c r="A82" s="76"/>
      <c r="B82" s="91"/>
      <c r="C82" s="10" t="s">
        <v>118</v>
      </c>
      <c r="D82" s="11" t="s">
        <v>116</v>
      </c>
      <c r="E82" s="30" t="s">
        <v>445</v>
      </c>
      <c r="F82" s="9">
        <v>44048</v>
      </c>
      <c r="G82" s="113"/>
      <c r="H82" s="79"/>
      <c r="I82" s="113"/>
      <c r="J82" s="113"/>
      <c r="K82" s="113"/>
      <c r="L82" s="113"/>
      <c r="M82" s="99"/>
      <c r="N82" s="151"/>
      <c r="O82" s="106"/>
      <c r="P82" s="108"/>
      <c r="Q82" s="110"/>
      <c r="S82"/>
      <c r="T82"/>
    </row>
    <row r="83" spans="1:20" s="35" customFormat="1" ht="37.5" customHeight="1" x14ac:dyDescent="0.25">
      <c r="A83" s="76"/>
      <c r="B83" s="91"/>
      <c r="C83" s="10" t="s">
        <v>119</v>
      </c>
      <c r="D83" s="11" t="s">
        <v>117</v>
      </c>
      <c r="E83" s="30" t="s">
        <v>446</v>
      </c>
      <c r="F83" s="9">
        <v>44527</v>
      </c>
      <c r="G83" s="113"/>
      <c r="H83" s="79"/>
      <c r="I83" s="113"/>
      <c r="J83" s="113"/>
      <c r="K83" s="113"/>
      <c r="L83" s="113"/>
      <c r="M83" s="99"/>
      <c r="N83" s="151"/>
      <c r="O83" s="106"/>
      <c r="P83" s="108"/>
      <c r="Q83" s="110"/>
      <c r="S83"/>
      <c r="T83"/>
    </row>
    <row r="84" spans="1:20" s="35" customFormat="1" ht="36.75" customHeight="1" x14ac:dyDescent="0.25">
      <c r="A84" s="76"/>
      <c r="B84" s="91"/>
      <c r="C84" s="10" t="s">
        <v>207</v>
      </c>
      <c r="D84" s="11" t="s">
        <v>208</v>
      </c>
      <c r="E84" s="30" t="s">
        <v>447</v>
      </c>
      <c r="F84" s="9">
        <v>45080</v>
      </c>
      <c r="G84" s="113"/>
      <c r="H84" s="80"/>
      <c r="I84" s="113"/>
      <c r="J84" s="113"/>
      <c r="K84" s="113"/>
      <c r="L84" s="113"/>
      <c r="M84" s="99"/>
      <c r="N84" s="152"/>
      <c r="O84" s="106"/>
      <c r="P84" s="108"/>
      <c r="Q84" s="110"/>
      <c r="S84"/>
      <c r="T84"/>
    </row>
    <row r="85" spans="1:20" s="35" customFormat="1" ht="45" x14ac:dyDescent="0.25">
      <c r="A85" s="96">
        <v>17</v>
      </c>
      <c r="B85" s="96">
        <v>4</v>
      </c>
      <c r="C85" s="30" t="s">
        <v>200</v>
      </c>
      <c r="D85" s="7" t="s">
        <v>444</v>
      </c>
      <c r="E85" s="30" t="s">
        <v>284</v>
      </c>
      <c r="F85" s="29">
        <v>35288</v>
      </c>
      <c r="G85" s="78" t="s">
        <v>442</v>
      </c>
      <c r="H85" s="78" t="s">
        <v>441</v>
      </c>
      <c r="I85" s="83"/>
      <c r="J85" s="83" t="s">
        <v>243</v>
      </c>
      <c r="K85" s="83"/>
      <c r="L85" s="83" t="s">
        <v>443</v>
      </c>
      <c r="M85" s="81">
        <v>90448</v>
      </c>
      <c r="N85" s="83">
        <v>72</v>
      </c>
      <c r="O85" s="103">
        <f>N85*M85</f>
        <v>6512256</v>
      </c>
      <c r="P85" s="103">
        <f>O85*40/100</f>
        <v>2604902.3999999999</v>
      </c>
      <c r="Q85" s="100">
        <v>0.4</v>
      </c>
      <c r="S85"/>
      <c r="T85"/>
    </row>
    <row r="86" spans="1:20" s="35" customFormat="1" ht="33.75" x14ac:dyDescent="0.25">
      <c r="A86" s="76"/>
      <c r="B86" s="76"/>
      <c r="C86" s="30" t="s">
        <v>205</v>
      </c>
      <c r="D86" s="4" t="s">
        <v>206</v>
      </c>
      <c r="E86" s="30" t="s">
        <v>287</v>
      </c>
      <c r="F86" s="29">
        <v>41675</v>
      </c>
      <c r="G86" s="79"/>
      <c r="H86" s="79"/>
      <c r="I86" s="84"/>
      <c r="J86" s="84"/>
      <c r="K86" s="84"/>
      <c r="L86" s="84"/>
      <c r="M86" s="82"/>
      <c r="N86" s="84"/>
      <c r="O86" s="104"/>
      <c r="P86" s="104"/>
      <c r="Q86" s="101"/>
      <c r="S86"/>
      <c r="T86"/>
    </row>
    <row r="87" spans="1:20" s="35" customFormat="1" ht="45" x14ac:dyDescent="0.25">
      <c r="A87" s="76"/>
      <c r="B87" s="76"/>
      <c r="C87" s="30" t="s">
        <v>203</v>
      </c>
      <c r="D87" s="4" t="s">
        <v>204</v>
      </c>
      <c r="E87" s="30" t="s">
        <v>286</v>
      </c>
      <c r="F87" s="29">
        <v>42102</v>
      </c>
      <c r="G87" s="79"/>
      <c r="H87" s="79"/>
      <c r="I87" s="84"/>
      <c r="J87" s="84"/>
      <c r="K87" s="84"/>
      <c r="L87" s="84"/>
      <c r="M87" s="82"/>
      <c r="N87" s="84"/>
      <c r="O87" s="104"/>
      <c r="P87" s="104"/>
      <c r="Q87" s="101"/>
      <c r="S87"/>
      <c r="T87"/>
    </row>
    <row r="88" spans="1:20" s="35" customFormat="1" ht="45" x14ac:dyDescent="0.25">
      <c r="A88" s="76"/>
      <c r="B88" s="76"/>
      <c r="C88" s="30" t="s">
        <v>201</v>
      </c>
      <c r="D88" s="4" t="s">
        <v>202</v>
      </c>
      <c r="E88" s="30" t="s">
        <v>285</v>
      </c>
      <c r="F88" s="29">
        <v>43313</v>
      </c>
      <c r="G88" s="79"/>
      <c r="H88" s="79"/>
      <c r="I88" s="84"/>
      <c r="J88" s="84"/>
      <c r="K88" s="84"/>
      <c r="L88" s="84"/>
      <c r="M88" s="82"/>
      <c r="N88" s="84"/>
      <c r="O88" s="104"/>
      <c r="P88" s="104"/>
      <c r="Q88" s="101"/>
      <c r="S88"/>
      <c r="T88"/>
    </row>
    <row r="89" spans="1:20" s="35" customFormat="1" ht="38.25" customHeight="1" x14ac:dyDescent="0.25">
      <c r="A89" s="96">
        <v>18</v>
      </c>
      <c r="B89" s="96">
        <v>3</v>
      </c>
      <c r="C89" s="46" t="s">
        <v>546</v>
      </c>
      <c r="D89" s="7">
        <v>9123860590</v>
      </c>
      <c r="E89" s="10" t="s">
        <v>547</v>
      </c>
      <c r="F89" s="48">
        <v>37808</v>
      </c>
      <c r="G89" s="78" t="s">
        <v>553</v>
      </c>
      <c r="H89" s="78" t="s">
        <v>554</v>
      </c>
      <c r="I89" s="83"/>
      <c r="J89" s="83"/>
      <c r="K89" s="83" t="s">
        <v>243</v>
      </c>
      <c r="L89" s="83" t="s">
        <v>555</v>
      </c>
      <c r="M89" s="81">
        <v>90448</v>
      </c>
      <c r="N89" s="78">
        <v>54</v>
      </c>
      <c r="O89" s="103">
        <f>N89*M89</f>
        <v>4884192</v>
      </c>
      <c r="P89" s="103">
        <f>O89*Q89</f>
        <v>1953676.8</v>
      </c>
      <c r="Q89" s="100">
        <v>0.4</v>
      </c>
      <c r="S89"/>
      <c r="T89"/>
    </row>
    <row r="90" spans="1:20" s="35" customFormat="1" ht="38.25" customHeight="1" x14ac:dyDescent="0.25">
      <c r="A90" s="76"/>
      <c r="B90" s="76"/>
      <c r="C90" s="46" t="s">
        <v>548</v>
      </c>
      <c r="D90" s="7">
        <v>9123860513</v>
      </c>
      <c r="E90" s="10" t="s">
        <v>549</v>
      </c>
      <c r="F90" s="48">
        <v>37812</v>
      </c>
      <c r="G90" s="79"/>
      <c r="H90" s="79"/>
      <c r="I90" s="84"/>
      <c r="J90" s="84"/>
      <c r="K90" s="84"/>
      <c r="L90" s="84"/>
      <c r="M90" s="82"/>
      <c r="N90" s="79"/>
      <c r="O90" s="104"/>
      <c r="P90" s="104"/>
      <c r="Q90" s="101"/>
      <c r="S90"/>
      <c r="T90"/>
    </row>
    <row r="91" spans="1:20" s="35" customFormat="1" ht="38.25" customHeight="1" x14ac:dyDescent="0.25">
      <c r="A91" s="77"/>
      <c r="B91" s="77"/>
      <c r="C91" s="46" t="s">
        <v>550</v>
      </c>
      <c r="D91" s="4" t="s">
        <v>551</v>
      </c>
      <c r="E91" s="46" t="s">
        <v>552</v>
      </c>
      <c r="F91" s="48">
        <v>45592</v>
      </c>
      <c r="G91" s="80"/>
      <c r="H91" s="80"/>
      <c r="I91" s="85"/>
      <c r="J91" s="85"/>
      <c r="K91" s="85"/>
      <c r="L91" s="85"/>
      <c r="M91" s="86"/>
      <c r="N91" s="80"/>
      <c r="O91" s="111"/>
      <c r="P91" s="111"/>
      <c r="Q91" s="102"/>
      <c r="S91"/>
      <c r="T91"/>
    </row>
    <row r="92" spans="1:20" s="35" customFormat="1" ht="38.25" customHeight="1" x14ac:dyDescent="0.25">
      <c r="A92" s="61">
        <v>19</v>
      </c>
      <c r="B92" s="96">
        <v>4</v>
      </c>
      <c r="C92" s="6" t="s">
        <v>188</v>
      </c>
      <c r="D92" s="47">
        <v>9121835571</v>
      </c>
      <c r="E92" s="32" t="s">
        <v>491</v>
      </c>
      <c r="F92" s="48">
        <v>36528</v>
      </c>
      <c r="G92" s="96" t="s">
        <v>190</v>
      </c>
      <c r="H92" s="96" t="s">
        <v>191</v>
      </c>
      <c r="I92" s="96"/>
      <c r="J92" s="96"/>
      <c r="K92" s="96"/>
      <c r="L92" s="96" t="s">
        <v>492</v>
      </c>
      <c r="M92" s="93">
        <v>90448</v>
      </c>
      <c r="N92" s="83">
        <v>54</v>
      </c>
      <c r="O92" s="122">
        <f>M92*N92</f>
        <v>4884192</v>
      </c>
      <c r="P92" s="122">
        <f>O92/100*40</f>
        <v>1953676.7999999998</v>
      </c>
      <c r="Q92" s="100">
        <v>0.4</v>
      </c>
      <c r="S92"/>
      <c r="T92"/>
    </row>
    <row r="93" spans="1:20" s="35" customFormat="1" ht="38.25" customHeight="1" x14ac:dyDescent="0.25">
      <c r="A93" s="61"/>
      <c r="B93" s="76"/>
      <c r="C93" s="6" t="s">
        <v>83</v>
      </c>
      <c r="D93" s="47" t="s">
        <v>493</v>
      </c>
      <c r="E93" s="32" t="s">
        <v>494</v>
      </c>
      <c r="F93" s="48" t="s">
        <v>189</v>
      </c>
      <c r="G93" s="76"/>
      <c r="H93" s="76"/>
      <c r="I93" s="76"/>
      <c r="J93" s="76"/>
      <c r="K93" s="76"/>
      <c r="L93" s="76"/>
      <c r="M93" s="94"/>
      <c r="N93" s="84"/>
      <c r="O93" s="123"/>
      <c r="P93" s="123"/>
      <c r="Q93" s="101"/>
      <c r="S93"/>
      <c r="T93"/>
    </row>
    <row r="94" spans="1:20" s="35" customFormat="1" ht="38.25" customHeight="1" x14ac:dyDescent="0.25">
      <c r="A94" s="61"/>
      <c r="B94" s="76"/>
      <c r="C94" s="6" t="s">
        <v>495</v>
      </c>
      <c r="D94" s="47" t="s">
        <v>496</v>
      </c>
      <c r="E94" s="32" t="s">
        <v>497</v>
      </c>
      <c r="F94" s="48">
        <v>45547</v>
      </c>
      <c r="G94" s="76"/>
      <c r="H94" s="76"/>
      <c r="I94" s="76"/>
      <c r="J94" s="76"/>
      <c r="K94" s="76"/>
      <c r="L94" s="76"/>
      <c r="M94" s="94"/>
      <c r="N94" s="84"/>
      <c r="O94" s="123"/>
      <c r="P94" s="123"/>
      <c r="Q94" s="101"/>
      <c r="S94"/>
      <c r="T94"/>
    </row>
    <row r="95" spans="1:20" s="35" customFormat="1" ht="38.25" customHeight="1" x14ac:dyDescent="0.25">
      <c r="A95" s="61"/>
      <c r="B95" s="77"/>
      <c r="C95" s="6" t="s">
        <v>592</v>
      </c>
      <c r="D95" s="47" t="s">
        <v>593</v>
      </c>
      <c r="E95" s="32" t="s">
        <v>594</v>
      </c>
      <c r="F95" s="48">
        <v>46234</v>
      </c>
      <c r="G95" s="77"/>
      <c r="H95" s="77"/>
      <c r="I95" s="77"/>
      <c r="J95" s="77"/>
      <c r="K95" s="77"/>
      <c r="L95" s="77"/>
      <c r="M95" s="95"/>
      <c r="N95" s="85"/>
      <c r="O95" s="124"/>
      <c r="P95" s="124"/>
      <c r="Q95" s="102"/>
      <c r="S95"/>
      <c r="T95"/>
    </row>
    <row r="96" spans="1:20" s="35" customFormat="1" ht="33.75" customHeight="1" x14ac:dyDescent="0.25">
      <c r="A96" s="96">
        <v>20</v>
      </c>
      <c r="B96" s="75">
        <v>2</v>
      </c>
      <c r="C96" s="30" t="s">
        <v>124</v>
      </c>
      <c r="D96" s="31">
        <v>9110584997</v>
      </c>
      <c r="E96" s="30" t="s">
        <v>288</v>
      </c>
      <c r="F96" s="29">
        <v>33154</v>
      </c>
      <c r="G96" s="78" t="s">
        <v>181</v>
      </c>
      <c r="H96" s="78" t="s">
        <v>88</v>
      </c>
      <c r="I96" s="87"/>
      <c r="J96" s="87"/>
      <c r="K96" s="87"/>
      <c r="L96" s="87" t="s">
        <v>289</v>
      </c>
      <c r="M96" s="81">
        <v>90448</v>
      </c>
      <c r="N96" s="78">
        <v>42</v>
      </c>
      <c r="O96" s="103">
        <f>N96*M96</f>
        <v>3798816</v>
      </c>
      <c r="P96" s="103">
        <f>O96*Q96</f>
        <v>1329585.5999999999</v>
      </c>
      <c r="Q96" s="100">
        <v>0.35</v>
      </c>
      <c r="S96"/>
      <c r="T96"/>
    </row>
    <row r="97" spans="1:20" s="35" customFormat="1" ht="33.75" x14ac:dyDescent="0.25">
      <c r="A97" s="77"/>
      <c r="B97" s="77"/>
      <c r="C97" s="30" t="s">
        <v>125</v>
      </c>
      <c r="D97" s="31">
        <v>9111608103</v>
      </c>
      <c r="E97" s="30" t="s">
        <v>290</v>
      </c>
      <c r="F97" s="29">
        <v>34132</v>
      </c>
      <c r="G97" s="80"/>
      <c r="H97" s="80"/>
      <c r="I97" s="89"/>
      <c r="J97" s="89"/>
      <c r="K97" s="89"/>
      <c r="L97" s="89"/>
      <c r="M97" s="86"/>
      <c r="N97" s="80"/>
      <c r="O97" s="111"/>
      <c r="P97" s="111"/>
      <c r="Q97" s="102"/>
      <c r="S97"/>
      <c r="T97"/>
    </row>
    <row r="98" spans="1:20" s="35" customFormat="1" ht="36" customHeight="1" x14ac:dyDescent="0.25">
      <c r="A98" s="96">
        <v>21</v>
      </c>
      <c r="B98" s="75">
        <v>3</v>
      </c>
      <c r="C98" s="30" t="s">
        <v>126</v>
      </c>
      <c r="D98" s="31">
        <v>9111614012</v>
      </c>
      <c r="E98" s="30" t="s">
        <v>437</v>
      </c>
      <c r="F98" s="29">
        <v>33619</v>
      </c>
      <c r="G98" s="78" t="s">
        <v>82</v>
      </c>
      <c r="H98" s="78" t="s">
        <v>440</v>
      </c>
      <c r="I98" s="87"/>
      <c r="J98" s="87"/>
      <c r="K98" s="87"/>
      <c r="L98" s="87" t="s">
        <v>291</v>
      </c>
      <c r="M98" s="81">
        <v>90448</v>
      </c>
      <c r="N98" s="83">
        <v>54</v>
      </c>
      <c r="O98" s="103">
        <f>N98*M98</f>
        <v>4884192</v>
      </c>
      <c r="P98" s="103">
        <f>O98*40/100</f>
        <v>1953676.8</v>
      </c>
      <c r="Q98" s="100">
        <v>0.4</v>
      </c>
      <c r="S98"/>
      <c r="T98"/>
    </row>
    <row r="99" spans="1:20" s="35" customFormat="1" ht="33.75" x14ac:dyDescent="0.25">
      <c r="A99" s="76"/>
      <c r="B99" s="76"/>
      <c r="C99" s="30" t="s">
        <v>127</v>
      </c>
      <c r="D99" s="31">
        <v>9111625233</v>
      </c>
      <c r="E99" s="30" t="s">
        <v>438</v>
      </c>
      <c r="F99" s="29">
        <v>33724</v>
      </c>
      <c r="G99" s="79"/>
      <c r="H99" s="79"/>
      <c r="I99" s="88"/>
      <c r="J99" s="88"/>
      <c r="K99" s="88"/>
      <c r="L99" s="88"/>
      <c r="M99" s="82"/>
      <c r="N99" s="84"/>
      <c r="O99" s="104"/>
      <c r="P99" s="104"/>
      <c r="Q99" s="101"/>
      <c r="S99"/>
      <c r="T99"/>
    </row>
    <row r="100" spans="1:20" s="35" customFormat="1" ht="33.75" x14ac:dyDescent="0.25">
      <c r="A100" s="77"/>
      <c r="B100" s="77"/>
      <c r="C100" s="30" t="s">
        <v>17</v>
      </c>
      <c r="D100" s="32" t="s">
        <v>18</v>
      </c>
      <c r="E100" s="30" t="s">
        <v>439</v>
      </c>
      <c r="F100" s="29">
        <v>41371</v>
      </c>
      <c r="G100" s="80"/>
      <c r="H100" s="80"/>
      <c r="I100" s="89"/>
      <c r="J100" s="89"/>
      <c r="K100" s="89"/>
      <c r="L100" s="89"/>
      <c r="M100" s="86"/>
      <c r="N100" s="85"/>
      <c r="O100" s="111"/>
      <c r="P100" s="111"/>
      <c r="Q100" s="102"/>
      <c r="S100"/>
      <c r="T100"/>
    </row>
    <row r="101" spans="1:20" s="35" customFormat="1" ht="33.75" x14ac:dyDescent="0.25">
      <c r="A101" s="96">
        <v>22</v>
      </c>
      <c r="B101" s="75">
        <v>3</v>
      </c>
      <c r="C101" s="30" t="s">
        <v>571</v>
      </c>
      <c r="D101" s="31">
        <v>9111608274</v>
      </c>
      <c r="E101" s="30" t="s">
        <v>293</v>
      </c>
      <c r="F101" s="29">
        <v>33397</v>
      </c>
      <c r="G101" s="78" t="s">
        <v>569</v>
      </c>
      <c r="H101" s="78" t="s">
        <v>570</v>
      </c>
      <c r="I101" s="87"/>
      <c r="J101" s="87"/>
      <c r="K101" s="87"/>
      <c r="L101" s="87" t="s">
        <v>292</v>
      </c>
      <c r="M101" s="81">
        <v>90448</v>
      </c>
      <c r="N101" s="83">
        <v>54</v>
      </c>
      <c r="O101" s="103">
        <f>N101*M101</f>
        <v>4884192</v>
      </c>
      <c r="P101" s="103">
        <f>O101*Q101</f>
        <v>1953676.8</v>
      </c>
      <c r="Q101" s="100">
        <v>0.4</v>
      </c>
      <c r="S101"/>
      <c r="T101"/>
    </row>
    <row r="102" spans="1:20" s="35" customFormat="1" ht="37.5" customHeight="1" x14ac:dyDescent="0.25">
      <c r="A102" s="76"/>
      <c r="B102" s="76"/>
      <c r="C102" s="30" t="s">
        <v>19</v>
      </c>
      <c r="D102" s="32" t="s">
        <v>20</v>
      </c>
      <c r="E102" s="30" t="s">
        <v>436</v>
      </c>
      <c r="F102" s="29">
        <v>41114</v>
      </c>
      <c r="G102" s="79"/>
      <c r="H102" s="79"/>
      <c r="I102" s="88"/>
      <c r="J102" s="88"/>
      <c r="K102" s="88"/>
      <c r="L102" s="88"/>
      <c r="M102" s="82"/>
      <c r="N102" s="84"/>
      <c r="O102" s="104"/>
      <c r="P102" s="104"/>
      <c r="Q102" s="101"/>
      <c r="S102"/>
      <c r="T102"/>
    </row>
    <row r="103" spans="1:20" s="35" customFormat="1" ht="45" x14ac:dyDescent="0.25">
      <c r="A103" s="76"/>
      <c r="B103" s="76"/>
      <c r="C103" s="30" t="s">
        <v>21</v>
      </c>
      <c r="D103" s="32" t="s">
        <v>22</v>
      </c>
      <c r="E103" s="30" t="s">
        <v>294</v>
      </c>
      <c r="F103" s="29">
        <v>42332</v>
      </c>
      <c r="G103" s="79"/>
      <c r="H103" s="79"/>
      <c r="I103" s="88"/>
      <c r="J103" s="88"/>
      <c r="K103" s="88"/>
      <c r="L103" s="88"/>
      <c r="M103" s="82"/>
      <c r="N103" s="84"/>
      <c r="O103" s="104"/>
      <c r="P103" s="104"/>
      <c r="Q103" s="101"/>
      <c r="S103"/>
      <c r="T103"/>
    </row>
    <row r="104" spans="1:20" s="35" customFormat="1" ht="33.75" x14ac:dyDescent="0.25">
      <c r="A104" s="96">
        <v>23</v>
      </c>
      <c r="B104" s="75">
        <v>4</v>
      </c>
      <c r="C104" s="30" t="s">
        <v>130</v>
      </c>
      <c r="D104" s="31">
        <v>9110585259</v>
      </c>
      <c r="E104" s="30" t="s">
        <v>295</v>
      </c>
      <c r="F104" s="29">
        <v>33201</v>
      </c>
      <c r="G104" s="78" t="s">
        <v>90</v>
      </c>
      <c r="H104" s="78" t="s">
        <v>91</v>
      </c>
      <c r="I104" s="87"/>
      <c r="J104" s="87"/>
      <c r="K104" s="87"/>
      <c r="L104" s="87" t="s">
        <v>296</v>
      </c>
      <c r="M104" s="81">
        <v>90448</v>
      </c>
      <c r="N104" s="83">
        <v>72</v>
      </c>
      <c r="O104" s="103">
        <f>N104*M104</f>
        <v>6512256</v>
      </c>
      <c r="P104" s="103">
        <f>O104*40/100</f>
        <v>2604902.3999999999</v>
      </c>
      <c r="Q104" s="100">
        <v>0.4</v>
      </c>
      <c r="S104"/>
      <c r="T104"/>
    </row>
    <row r="105" spans="1:20" s="35" customFormat="1" ht="33.75" x14ac:dyDescent="0.25">
      <c r="A105" s="76"/>
      <c r="B105" s="76"/>
      <c r="C105" s="30" t="s">
        <v>131</v>
      </c>
      <c r="D105" s="31">
        <v>9114678053</v>
      </c>
      <c r="E105" s="30" t="s">
        <v>297</v>
      </c>
      <c r="F105" s="29">
        <v>34545</v>
      </c>
      <c r="G105" s="79"/>
      <c r="H105" s="79"/>
      <c r="I105" s="88"/>
      <c r="J105" s="88"/>
      <c r="K105" s="88"/>
      <c r="L105" s="88"/>
      <c r="M105" s="82"/>
      <c r="N105" s="84"/>
      <c r="O105" s="104"/>
      <c r="P105" s="104"/>
      <c r="Q105" s="101"/>
      <c r="S105"/>
      <c r="T105"/>
    </row>
    <row r="106" spans="1:20" s="35" customFormat="1" ht="33.75" x14ac:dyDescent="0.25">
      <c r="A106" s="76"/>
      <c r="B106" s="76"/>
      <c r="C106" s="30" t="s">
        <v>25</v>
      </c>
      <c r="D106" s="32" t="s">
        <v>26</v>
      </c>
      <c r="E106" s="30" t="s">
        <v>298</v>
      </c>
      <c r="F106" s="29">
        <v>41071</v>
      </c>
      <c r="G106" s="79"/>
      <c r="H106" s="79"/>
      <c r="I106" s="88"/>
      <c r="J106" s="88"/>
      <c r="K106" s="88"/>
      <c r="L106" s="88"/>
      <c r="M106" s="82"/>
      <c r="N106" s="84"/>
      <c r="O106" s="104"/>
      <c r="P106" s="104"/>
      <c r="Q106" s="101"/>
      <c r="S106"/>
      <c r="T106"/>
    </row>
    <row r="107" spans="1:20" s="35" customFormat="1" ht="33.75" x14ac:dyDescent="0.25">
      <c r="A107" s="77"/>
      <c r="B107" s="77"/>
      <c r="C107" s="30" t="s">
        <v>27</v>
      </c>
      <c r="D107" s="32" t="s">
        <v>28</v>
      </c>
      <c r="E107" s="30" t="s">
        <v>299</v>
      </c>
      <c r="F107" s="29">
        <v>41759</v>
      </c>
      <c r="G107" s="80"/>
      <c r="H107" s="80"/>
      <c r="I107" s="89"/>
      <c r="J107" s="89"/>
      <c r="K107" s="89"/>
      <c r="L107" s="89"/>
      <c r="M107" s="86"/>
      <c r="N107" s="85"/>
      <c r="O107" s="111"/>
      <c r="P107" s="111"/>
      <c r="Q107" s="102"/>
      <c r="S107"/>
      <c r="T107"/>
    </row>
    <row r="108" spans="1:20" s="35" customFormat="1" ht="33.75" x14ac:dyDescent="0.25">
      <c r="A108" s="96">
        <v>24</v>
      </c>
      <c r="B108" s="75">
        <v>3</v>
      </c>
      <c r="C108" s="30" t="s">
        <v>197</v>
      </c>
      <c r="D108" s="31" t="s">
        <v>435</v>
      </c>
      <c r="E108" s="30" t="s">
        <v>300</v>
      </c>
      <c r="F108" s="29">
        <v>33835</v>
      </c>
      <c r="G108" s="78" t="s">
        <v>505</v>
      </c>
      <c r="H108" s="78" t="s">
        <v>504</v>
      </c>
      <c r="I108" s="78"/>
      <c r="J108" s="78"/>
      <c r="K108" s="78"/>
      <c r="L108" s="78" t="s">
        <v>301</v>
      </c>
      <c r="M108" s="81">
        <v>90448</v>
      </c>
      <c r="N108" s="83">
        <v>54</v>
      </c>
      <c r="O108" s="103">
        <f>N108*M108</f>
        <v>4884192</v>
      </c>
      <c r="P108" s="103">
        <f>O108*40/100</f>
        <v>1953676.8</v>
      </c>
      <c r="Q108" s="100">
        <v>0.4</v>
      </c>
      <c r="S108"/>
      <c r="T108"/>
    </row>
    <row r="109" spans="1:20" s="35" customFormat="1" ht="41.25" customHeight="1" x14ac:dyDescent="0.25">
      <c r="A109" s="76"/>
      <c r="B109" s="76"/>
      <c r="C109" s="30" t="s">
        <v>198</v>
      </c>
      <c r="D109" s="32" t="s">
        <v>199</v>
      </c>
      <c r="E109" s="30" t="s">
        <v>302</v>
      </c>
      <c r="F109" s="29">
        <v>41175</v>
      </c>
      <c r="G109" s="79"/>
      <c r="H109" s="79"/>
      <c r="I109" s="79"/>
      <c r="J109" s="79"/>
      <c r="K109" s="79"/>
      <c r="L109" s="79"/>
      <c r="M109" s="82"/>
      <c r="N109" s="84"/>
      <c r="O109" s="104"/>
      <c r="P109" s="104"/>
      <c r="Q109" s="101"/>
      <c r="S109"/>
      <c r="T109"/>
    </row>
    <row r="110" spans="1:20" s="35" customFormat="1" ht="39" customHeight="1" x14ac:dyDescent="0.25">
      <c r="A110" s="77"/>
      <c r="B110" s="77"/>
      <c r="C110" s="30" t="s">
        <v>33</v>
      </c>
      <c r="D110" s="32" t="s">
        <v>34</v>
      </c>
      <c r="E110" s="30" t="s">
        <v>303</v>
      </c>
      <c r="F110" s="29">
        <v>41835</v>
      </c>
      <c r="G110" s="80"/>
      <c r="H110" s="80"/>
      <c r="I110" s="80"/>
      <c r="J110" s="80"/>
      <c r="K110" s="80"/>
      <c r="L110" s="80"/>
      <c r="M110" s="86"/>
      <c r="N110" s="85"/>
      <c r="O110" s="111"/>
      <c r="P110" s="111"/>
      <c r="Q110" s="102"/>
      <c r="S110"/>
      <c r="T110"/>
    </row>
    <row r="111" spans="1:20" s="35" customFormat="1" ht="34.5" customHeight="1" x14ac:dyDescent="0.25">
      <c r="A111" s="96">
        <v>25</v>
      </c>
      <c r="B111" s="75">
        <v>3</v>
      </c>
      <c r="C111" s="30" t="s">
        <v>434</v>
      </c>
      <c r="D111" s="31">
        <v>9115709446</v>
      </c>
      <c r="E111" s="30" t="s">
        <v>304</v>
      </c>
      <c r="F111" s="29">
        <v>33505</v>
      </c>
      <c r="G111" s="96" t="s">
        <v>507</v>
      </c>
      <c r="H111" s="96" t="s">
        <v>506</v>
      </c>
      <c r="I111" s="78"/>
      <c r="J111" s="78"/>
      <c r="K111" s="78"/>
      <c r="L111" s="78" t="s">
        <v>305</v>
      </c>
      <c r="M111" s="81">
        <v>90448</v>
      </c>
      <c r="N111" s="83">
        <v>54</v>
      </c>
      <c r="O111" s="103">
        <f>N111*M111</f>
        <v>4884192</v>
      </c>
      <c r="P111" s="103">
        <f>O111*Q111</f>
        <v>1953676.8</v>
      </c>
      <c r="Q111" s="100">
        <v>0.4</v>
      </c>
      <c r="S111"/>
      <c r="T111"/>
    </row>
    <row r="112" spans="1:20" s="35" customFormat="1" ht="24" customHeight="1" x14ac:dyDescent="0.25">
      <c r="A112" s="76"/>
      <c r="B112" s="132"/>
      <c r="C112" s="30" t="s">
        <v>35</v>
      </c>
      <c r="D112" s="32" t="s">
        <v>36</v>
      </c>
      <c r="E112" s="30" t="s">
        <v>306</v>
      </c>
      <c r="F112" s="29">
        <v>42608</v>
      </c>
      <c r="G112" s="76"/>
      <c r="H112" s="76"/>
      <c r="I112" s="79"/>
      <c r="J112" s="79"/>
      <c r="K112" s="79"/>
      <c r="L112" s="79"/>
      <c r="M112" s="82"/>
      <c r="N112" s="84"/>
      <c r="O112" s="104"/>
      <c r="P112" s="104"/>
      <c r="Q112" s="101"/>
      <c r="S112"/>
      <c r="T112"/>
    </row>
    <row r="113" spans="1:20" s="35" customFormat="1" ht="45" x14ac:dyDescent="0.25">
      <c r="A113" s="76"/>
      <c r="B113" s="132"/>
      <c r="C113" s="30" t="s">
        <v>37</v>
      </c>
      <c r="D113" s="32" t="s">
        <v>87</v>
      </c>
      <c r="E113" s="30" t="s">
        <v>433</v>
      </c>
      <c r="F113" s="29">
        <v>44105</v>
      </c>
      <c r="G113" s="76"/>
      <c r="H113" s="76"/>
      <c r="I113" s="79"/>
      <c r="J113" s="79"/>
      <c r="K113" s="79"/>
      <c r="L113" s="79"/>
      <c r="M113" s="86"/>
      <c r="N113" s="84"/>
      <c r="O113" s="104"/>
      <c r="P113" s="104"/>
      <c r="Q113" s="101"/>
      <c r="S113"/>
      <c r="T113"/>
    </row>
    <row r="114" spans="1:20" s="35" customFormat="1" ht="33.75" x14ac:dyDescent="0.25">
      <c r="A114" s="97">
        <v>26</v>
      </c>
      <c r="B114" s="75">
        <v>3</v>
      </c>
      <c r="C114" s="30" t="s">
        <v>535</v>
      </c>
      <c r="D114" s="31">
        <v>9114678019</v>
      </c>
      <c r="E114" s="30" t="s">
        <v>308</v>
      </c>
      <c r="F114" s="29">
        <v>33236</v>
      </c>
      <c r="G114" s="96" t="s">
        <v>509</v>
      </c>
      <c r="H114" s="96" t="s">
        <v>508</v>
      </c>
      <c r="I114" s="87"/>
      <c r="J114" s="87"/>
      <c r="K114" s="87"/>
      <c r="L114" s="87" t="s">
        <v>307</v>
      </c>
      <c r="M114" s="81">
        <v>90448</v>
      </c>
      <c r="N114" s="83">
        <v>54</v>
      </c>
      <c r="O114" s="103">
        <f>N114*M114</f>
        <v>4884192</v>
      </c>
      <c r="P114" s="103">
        <f>O114*Q114</f>
        <v>1953676.8</v>
      </c>
      <c r="Q114" s="100">
        <v>0.4</v>
      </c>
      <c r="S114"/>
      <c r="T114"/>
    </row>
    <row r="115" spans="1:20" s="35" customFormat="1" ht="33.75" x14ac:dyDescent="0.25">
      <c r="A115" s="76"/>
      <c r="B115" s="76"/>
      <c r="C115" s="30" t="s">
        <v>64</v>
      </c>
      <c r="D115" s="32" t="s">
        <v>38</v>
      </c>
      <c r="E115" s="30" t="s">
        <v>309</v>
      </c>
      <c r="F115" s="29">
        <v>42131</v>
      </c>
      <c r="G115" s="76"/>
      <c r="H115" s="76"/>
      <c r="I115" s="88"/>
      <c r="J115" s="88"/>
      <c r="K115" s="88"/>
      <c r="L115" s="88"/>
      <c r="M115" s="82"/>
      <c r="N115" s="84"/>
      <c r="O115" s="104"/>
      <c r="P115" s="104"/>
      <c r="Q115" s="101"/>
      <c r="S115"/>
      <c r="T115"/>
    </row>
    <row r="116" spans="1:20" s="35" customFormat="1" ht="45" x14ac:dyDescent="0.25">
      <c r="A116" s="76"/>
      <c r="B116" s="76"/>
      <c r="C116" s="30" t="s">
        <v>65</v>
      </c>
      <c r="D116" s="32" t="s">
        <v>39</v>
      </c>
      <c r="E116" s="30" t="s">
        <v>310</v>
      </c>
      <c r="F116" s="29">
        <v>42952</v>
      </c>
      <c r="G116" s="76"/>
      <c r="H116" s="76"/>
      <c r="I116" s="88"/>
      <c r="J116" s="88"/>
      <c r="K116" s="88"/>
      <c r="L116" s="88"/>
      <c r="M116" s="86"/>
      <c r="N116" s="84"/>
      <c r="O116" s="104"/>
      <c r="P116" s="104"/>
      <c r="Q116" s="101"/>
      <c r="S116"/>
      <c r="T116"/>
    </row>
    <row r="117" spans="1:20" s="35" customFormat="1" ht="33.75" x14ac:dyDescent="0.25">
      <c r="A117" s="96">
        <v>27</v>
      </c>
      <c r="B117" s="75">
        <v>2</v>
      </c>
      <c r="C117" s="30" t="s">
        <v>132</v>
      </c>
      <c r="D117" s="31">
        <v>9111612187</v>
      </c>
      <c r="E117" s="30" t="s">
        <v>311</v>
      </c>
      <c r="F117" s="29">
        <v>33506</v>
      </c>
      <c r="G117" s="78" t="s">
        <v>312</v>
      </c>
      <c r="H117" s="78" t="s">
        <v>312</v>
      </c>
      <c r="I117" s="78"/>
      <c r="J117" s="78"/>
      <c r="K117" s="78"/>
      <c r="L117" s="78" t="s">
        <v>313</v>
      </c>
      <c r="M117" s="81">
        <v>90448</v>
      </c>
      <c r="N117" s="83">
        <v>42</v>
      </c>
      <c r="O117" s="103">
        <f>N117*M117</f>
        <v>3798816</v>
      </c>
      <c r="P117" s="103">
        <f>O117*Q117</f>
        <v>1519526.4000000001</v>
      </c>
      <c r="Q117" s="100">
        <v>0.4</v>
      </c>
      <c r="S117"/>
      <c r="T117"/>
    </row>
    <row r="118" spans="1:20" s="35" customFormat="1" ht="33.75" x14ac:dyDescent="0.25">
      <c r="A118" s="77"/>
      <c r="B118" s="77"/>
      <c r="C118" s="30" t="s">
        <v>66</v>
      </c>
      <c r="D118" s="32" t="s">
        <v>40</v>
      </c>
      <c r="E118" s="30" t="s">
        <v>314</v>
      </c>
      <c r="F118" s="29">
        <v>41455</v>
      </c>
      <c r="G118" s="80"/>
      <c r="H118" s="80"/>
      <c r="I118" s="80"/>
      <c r="J118" s="80"/>
      <c r="K118" s="80"/>
      <c r="L118" s="80"/>
      <c r="M118" s="86"/>
      <c r="N118" s="85"/>
      <c r="O118" s="111"/>
      <c r="P118" s="111"/>
      <c r="Q118" s="102"/>
      <c r="S118"/>
      <c r="T118"/>
    </row>
    <row r="119" spans="1:20" s="35" customFormat="1" ht="33.75" x14ac:dyDescent="0.25">
      <c r="A119" s="96">
        <v>28</v>
      </c>
      <c r="B119" s="75">
        <v>2</v>
      </c>
      <c r="C119" s="30" t="s">
        <v>133</v>
      </c>
      <c r="D119" s="31">
        <v>9111612423</v>
      </c>
      <c r="E119" s="30" t="s">
        <v>315</v>
      </c>
      <c r="F119" s="29">
        <v>33568</v>
      </c>
      <c r="G119" s="78" t="s">
        <v>84</v>
      </c>
      <c r="H119" s="78" t="s">
        <v>85</v>
      </c>
      <c r="I119" s="78"/>
      <c r="J119" s="78"/>
      <c r="K119" s="78"/>
      <c r="L119" s="78" t="s">
        <v>316</v>
      </c>
      <c r="M119" s="81">
        <v>90448</v>
      </c>
      <c r="N119" s="83">
        <v>42</v>
      </c>
      <c r="O119" s="103">
        <f>N119*M119</f>
        <v>3798816</v>
      </c>
      <c r="P119" s="103">
        <f>O119*Q119</f>
        <v>1519526.4000000001</v>
      </c>
      <c r="Q119" s="100">
        <v>0.4</v>
      </c>
      <c r="S119"/>
      <c r="T119"/>
    </row>
    <row r="120" spans="1:20" s="35" customFormat="1" ht="33.75" x14ac:dyDescent="0.25">
      <c r="A120" s="77"/>
      <c r="B120" s="77"/>
      <c r="C120" s="30" t="s">
        <v>67</v>
      </c>
      <c r="D120" s="32" t="s">
        <v>41</v>
      </c>
      <c r="E120" s="30" t="s">
        <v>317</v>
      </c>
      <c r="F120" s="29">
        <v>40612</v>
      </c>
      <c r="G120" s="80"/>
      <c r="H120" s="80"/>
      <c r="I120" s="80"/>
      <c r="J120" s="80"/>
      <c r="K120" s="80"/>
      <c r="L120" s="80"/>
      <c r="M120" s="86"/>
      <c r="N120" s="85"/>
      <c r="O120" s="111"/>
      <c r="P120" s="111"/>
      <c r="Q120" s="102"/>
      <c r="S120"/>
      <c r="T120"/>
    </row>
    <row r="121" spans="1:20" s="35" customFormat="1" ht="33.75" x14ac:dyDescent="0.25">
      <c r="A121" s="96">
        <v>29</v>
      </c>
      <c r="B121" s="75">
        <v>4</v>
      </c>
      <c r="C121" s="30" t="s">
        <v>134</v>
      </c>
      <c r="D121" s="31" t="s">
        <v>431</v>
      </c>
      <c r="E121" s="30" t="s">
        <v>318</v>
      </c>
      <c r="F121" s="29">
        <v>33278</v>
      </c>
      <c r="G121" s="78" t="s">
        <v>158</v>
      </c>
      <c r="H121" s="78" t="s">
        <v>43</v>
      </c>
      <c r="I121" s="78"/>
      <c r="J121" s="78"/>
      <c r="K121" s="78"/>
      <c r="L121" s="78" t="s">
        <v>319</v>
      </c>
      <c r="M121" s="81">
        <v>90448</v>
      </c>
      <c r="N121" s="83">
        <v>72</v>
      </c>
      <c r="O121" s="103">
        <f>N121*M121</f>
        <v>6512256</v>
      </c>
      <c r="P121" s="103">
        <f>O121*40/100</f>
        <v>2604902.3999999999</v>
      </c>
      <c r="Q121" s="100">
        <v>0.4</v>
      </c>
      <c r="S121"/>
      <c r="T121"/>
    </row>
    <row r="122" spans="1:20" s="35" customFormat="1" ht="49.5" customHeight="1" x14ac:dyDescent="0.25">
      <c r="A122" s="76"/>
      <c r="B122" s="76"/>
      <c r="C122" s="30" t="s">
        <v>135</v>
      </c>
      <c r="D122" s="31" t="s">
        <v>432</v>
      </c>
      <c r="E122" s="30" t="s">
        <v>320</v>
      </c>
      <c r="F122" s="29">
        <v>34417</v>
      </c>
      <c r="G122" s="79"/>
      <c r="H122" s="79"/>
      <c r="I122" s="79"/>
      <c r="J122" s="79"/>
      <c r="K122" s="79"/>
      <c r="L122" s="79"/>
      <c r="M122" s="82"/>
      <c r="N122" s="84"/>
      <c r="O122" s="104"/>
      <c r="P122" s="104"/>
      <c r="Q122" s="101"/>
      <c r="S122"/>
      <c r="T122"/>
    </row>
    <row r="123" spans="1:20" s="35" customFormat="1" ht="40.5" customHeight="1" x14ac:dyDescent="0.25">
      <c r="A123" s="76"/>
      <c r="B123" s="76"/>
      <c r="C123" s="30" t="s">
        <v>70</v>
      </c>
      <c r="D123" s="32" t="s">
        <v>156</v>
      </c>
      <c r="E123" s="30" t="s">
        <v>321</v>
      </c>
      <c r="F123" s="29">
        <v>42938</v>
      </c>
      <c r="G123" s="79"/>
      <c r="H123" s="79"/>
      <c r="I123" s="79"/>
      <c r="J123" s="79"/>
      <c r="K123" s="79"/>
      <c r="L123" s="79"/>
      <c r="M123" s="82"/>
      <c r="N123" s="84"/>
      <c r="O123" s="104"/>
      <c r="P123" s="104"/>
      <c r="Q123" s="101"/>
      <c r="S123"/>
      <c r="T123"/>
    </row>
    <row r="124" spans="1:20" s="35" customFormat="1" ht="33.75" x14ac:dyDescent="0.25">
      <c r="A124" s="77"/>
      <c r="B124" s="77"/>
      <c r="C124" s="30" t="s">
        <v>71</v>
      </c>
      <c r="D124" s="32" t="s">
        <v>157</v>
      </c>
      <c r="E124" s="30" t="s">
        <v>322</v>
      </c>
      <c r="F124" s="29">
        <v>43419</v>
      </c>
      <c r="G124" s="80"/>
      <c r="H124" s="80"/>
      <c r="I124" s="80"/>
      <c r="J124" s="80"/>
      <c r="K124" s="80"/>
      <c r="L124" s="80"/>
      <c r="M124" s="86"/>
      <c r="N124" s="85"/>
      <c r="O124" s="111"/>
      <c r="P124" s="111"/>
      <c r="Q124" s="102"/>
      <c r="S124"/>
      <c r="T124"/>
    </row>
    <row r="125" spans="1:20" s="35" customFormat="1" ht="45" x14ac:dyDescent="0.25">
      <c r="A125" s="96">
        <v>30</v>
      </c>
      <c r="B125" s="75">
        <v>2</v>
      </c>
      <c r="C125" s="30" t="s">
        <v>536</v>
      </c>
      <c r="D125" s="31" t="s">
        <v>182</v>
      </c>
      <c r="E125" s="30" t="s">
        <v>323</v>
      </c>
      <c r="F125" s="29">
        <v>33655</v>
      </c>
      <c r="G125" s="78" t="s">
        <v>187</v>
      </c>
      <c r="H125" s="78" t="s">
        <v>186</v>
      </c>
      <c r="I125" s="78"/>
      <c r="J125" s="78"/>
      <c r="K125" s="78"/>
      <c r="L125" s="78" t="s">
        <v>324</v>
      </c>
      <c r="M125" s="81">
        <v>90448</v>
      </c>
      <c r="N125" s="83">
        <v>42</v>
      </c>
      <c r="O125" s="103">
        <f>N125*M125</f>
        <v>3798816</v>
      </c>
      <c r="P125" s="103">
        <f>O125*Q125</f>
        <v>1519526.4000000001</v>
      </c>
      <c r="Q125" s="100">
        <v>0.4</v>
      </c>
      <c r="S125"/>
      <c r="T125"/>
    </row>
    <row r="126" spans="1:20" s="35" customFormat="1" ht="39.75" customHeight="1" x14ac:dyDescent="0.25">
      <c r="A126" s="77"/>
      <c r="B126" s="77"/>
      <c r="C126" s="30" t="s">
        <v>184</v>
      </c>
      <c r="D126" s="32" t="s">
        <v>185</v>
      </c>
      <c r="E126" s="30" t="s">
        <v>325</v>
      </c>
      <c r="F126" s="29">
        <v>43455</v>
      </c>
      <c r="G126" s="80"/>
      <c r="H126" s="80"/>
      <c r="I126" s="80"/>
      <c r="J126" s="80"/>
      <c r="K126" s="80"/>
      <c r="L126" s="80"/>
      <c r="M126" s="86"/>
      <c r="N126" s="85"/>
      <c r="O126" s="111"/>
      <c r="P126" s="111"/>
      <c r="Q126" s="102"/>
      <c r="S126"/>
      <c r="T126"/>
    </row>
    <row r="127" spans="1:20" s="35" customFormat="1" ht="30.75" customHeight="1" x14ac:dyDescent="0.25">
      <c r="A127" s="96">
        <v>31</v>
      </c>
      <c r="B127" s="75">
        <v>3</v>
      </c>
      <c r="C127" s="30" t="s">
        <v>136</v>
      </c>
      <c r="D127" s="31">
        <v>9117739234</v>
      </c>
      <c r="E127" s="30" t="s">
        <v>326</v>
      </c>
      <c r="F127" s="29">
        <v>35531</v>
      </c>
      <c r="G127" s="78" t="s">
        <v>111</v>
      </c>
      <c r="H127" s="78" t="s">
        <v>44</v>
      </c>
      <c r="I127" s="78"/>
      <c r="J127" s="78"/>
      <c r="K127" s="78"/>
      <c r="L127" s="78" t="s">
        <v>327</v>
      </c>
      <c r="M127" s="81">
        <v>90448</v>
      </c>
      <c r="N127" s="83">
        <v>54</v>
      </c>
      <c r="O127" s="103">
        <f>N127*M127</f>
        <v>4884192</v>
      </c>
      <c r="P127" s="103">
        <f>O127*Q127</f>
        <v>1953676.8</v>
      </c>
      <c r="Q127" s="100">
        <v>0.4</v>
      </c>
      <c r="S127"/>
      <c r="T127"/>
    </row>
    <row r="128" spans="1:20" s="35" customFormat="1" ht="33.75" x14ac:dyDescent="0.25">
      <c r="A128" s="76"/>
      <c r="B128" s="76"/>
      <c r="C128" s="30" t="s">
        <v>137</v>
      </c>
      <c r="D128" s="31">
        <v>9117739169</v>
      </c>
      <c r="E128" s="30" t="s">
        <v>430</v>
      </c>
      <c r="F128" s="29">
        <v>36222</v>
      </c>
      <c r="G128" s="79"/>
      <c r="H128" s="79"/>
      <c r="I128" s="79"/>
      <c r="J128" s="79"/>
      <c r="K128" s="79"/>
      <c r="L128" s="79"/>
      <c r="M128" s="82"/>
      <c r="N128" s="84"/>
      <c r="O128" s="104"/>
      <c r="P128" s="104"/>
      <c r="Q128" s="101"/>
      <c r="S128"/>
      <c r="T128"/>
    </row>
    <row r="129" spans="1:20" s="35" customFormat="1" ht="48" customHeight="1" x14ac:dyDescent="0.25">
      <c r="A129" s="77"/>
      <c r="B129" s="77"/>
      <c r="C129" s="30" t="s">
        <v>72</v>
      </c>
      <c r="D129" s="32" t="s">
        <v>112</v>
      </c>
      <c r="E129" s="30" t="s">
        <v>328</v>
      </c>
      <c r="F129" s="29">
        <v>43006</v>
      </c>
      <c r="G129" s="80"/>
      <c r="H129" s="80"/>
      <c r="I129" s="80"/>
      <c r="J129" s="80"/>
      <c r="K129" s="80"/>
      <c r="L129" s="80"/>
      <c r="M129" s="86"/>
      <c r="N129" s="85"/>
      <c r="O129" s="111"/>
      <c r="P129" s="111"/>
      <c r="Q129" s="102"/>
      <c r="S129"/>
      <c r="T129"/>
    </row>
    <row r="130" spans="1:20" s="35" customFormat="1" ht="33.75" x14ac:dyDescent="0.25">
      <c r="A130" s="96">
        <v>32</v>
      </c>
      <c r="B130" s="96">
        <v>3</v>
      </c>
      <c r="C130" s="30" t="s">
        <v>142</v>
      </c>
      <c r="D130" s="31">
        <v>9111619061</v>
      </c>
      <c r="E130" s="30" t="s">
        <v>416</v>
      </c>
      <c r="F130" s="29">
        <v>33558</v>
      </c>
      <c r="G130" s="78" t="s">
        <v>114</v>
      </c>
      <c r="H130" s="78" t="s">
        <v>48</v>
      </c>
      <c r="I130" s="78"/>
      <c r="J130" s="78"/>
      <c r="K130" s="78"/>
      <c r="L130" s="78" t="s">
        <v>334</v>
      </c>
      <c r="M130" s="81">
        <v>90448</v>
      </c>
      <c r="N130" s="83">
        <v>54</v>
      </c>
      <c r="O130" s="103">
        <f>N130*M130</f>
        <v>4884192</v>
      </c>
      <c r="P130" s="103">
        <f>O130*Q130</f>
        <v>1953676.8</v>
      </c>
      <c r="Q130" s="100">
        <v>0.4</v>
      </c>
      <c r="S130"/>
      <c r="T130"/>
    </row>
    <row r="131" spans="1:20" s="35" customFormat="1" ht="22.5" x14ac:dyDescent="0.25">
      <c r="A131" s="76"/>
      <c r="B131" s="76"/>
      <c r="C131" s="30" t="s">
        <v>76</v>
      </c>
      <c r="D131" s="31">
        <v>9125908451</v>
      </c>
      <c r="E131" s="30" t="s">
        <v>574</v>
      </c>
      <c r="F131" s="29">
        <v>40874</v>
      </c>
      <c r="G131" s="79"/>
      <c r="H131" s="79"/>
      <c r="I131" s="79"/>
      <c r="J131" s="79"/>
      <c r="K131" s="79"/>
      <c r="L131" s="79"/>
      <c r="M131" s="82"/>
      <c r="N131" s="84"/>
      <c r="O131" s="104"/>
      <c r="P131" s="104"/>
      <c r="Q131" s="101"/>
      <c r="S131"/>
      <c r="T131"/>
    </row>
    <row r="132" spans="1:20" s="35" customFormat="1" ht="56.25" x14ac:dyDescent="0.25">
      <c r="A132" s="77"/>
      <c r="B132" s="77"/>
      <c r="C132" s="30" t="s">
        <v>77</v>
      </c>
      <c r="D132" s="31" t="s">
        <v>572</v>
      </c>
      <c r="E132" s="30" t="s">
        <v>573</v>
      </c>
      <c r="F132" s="29">
        <v>41469</v>
      </c>
      <c r="G132" s="80"/>
      <c r="H132" s="80"/>
      <c r="I132" s="80"/>
      <c r="J132" s="80"/>
      <c r="K132" s="80"/>
      <c r="L132" s="80"/>
      <c r="M132" s="86"/>
      <c r="N132" s="85"/>
      <c r="O132" s="111"/>
      <c r="P132" s="111"/>
      <c r="Q132" s="102"/>
      <c r="S132"/>
      <c r="T132"/>
    </row>
    <row r="133" spans="1:20" s="35" customFormat="1" ht="33.75" x14ac:dyDescent="0.25">
      <c r="A133" s="96">
        <v>33</v>
      </c>
      <c r="B133" s="96">
        <v>2</v>
      </c>
      <c r="C133" s="30" t="s">
        <v>145</v>
      </c>
      <c r="D133" s="31">
        <v>9113654281</v>
      </c>
      <c r="E133" s="30" t="s">
        <v>337</v>
      </c>
      <c r="F133" s="29">
        <v>34285</v>
      </c>
      <c r="G133" s="78" t="s">
        <v>113</v>
      </c>
      <c r="H133" s="78" t="s">
        <v>408</v>
      </c>
      <c r="I133" s="78"/>
      <c r="J133" s="78"/>
      <c r="K133" s="78"/>
      <c r="L133" s="78" t="s">
        <v>338</v>
      </c>
      <c r="M133" s="81">
        <v>90448</v>
      </c>
      <c r="N133" s="83">
        <v>42</v>
      </c>
      <c r="O133" s="103">
        <f>N133*M133</f>
        <v>3798816</v>
      </c>
      <c r="P133" s="103">
        <f>O133*Q133</f>
        <v>1329585.5999999999</v>
      </c>
      <c r="Q133" s="100">
        <v>0.35</v>
      </c>
      <c r="S133"/>
      <c r="T133"/>
    </row>
    <row r="134" spans="1:20" s="35" customFormat="1" ht="37.5" customHeight="1" x14ac:dyDescent="0.25">
      <c r="A134" s="77"/>
      <c r="B134" s="77"/>
      <c r="C134" s="30" t="s">
        <v>146</v>
      </c>
      <c r="D134" s="31">
        <v>9118777487</v>
      </c>
      <c r="E134" s="30" t="s">
        <v>339</v>
      </c>
      <c r="F134" s="29">
        <v>34542</v>
      </c>
      <c r="G134" s="80"/>
      <c r="H134" s="80"/>
      <c r="I134" s="80"/>
      <c r="J134" s="80"/>
      <c r="K134" s="80"/>
      <c r="L134" s="80"/>
      <c r="M134" s="86"/>
      <c r="N134" s="85"/>
      <c r="O134" s="111"/>
      <c r="P134" s="111"/>
      <c r="Q134" s="102"/>
      <c r="S134"/>
      <c r="T134"/>
    </row>
    <row r="135" spans="1:20" s="35" customFormat="1" ht="54" customHeight="1" x14ac:dyDescent="0.25">
      <c r="A135" s="96">
        <v>34</v>
      </c>
      <c r="B135" s="96">
        <v>3</v>
      </c>
      <c r="C135" s="30" t="s">
        <v>400</v>
      </c>
      <c r="D135" s="31" t="s">
        <v>405</v>
      </c>
      <c r="E135" s="30" t="s">
        <v>344</v>
      </c>
      <c r="F135" s="29">
        <v>33635</v>
      </c>
      <c r="G135" s="78" t="s">
        <v>100</v>
      </c>
      <c r="H135" s="78" t="s">
        <v>345</v>
      </c>
      <c r="I135" s="78"/>
      <c r="J135" s="78"/>
      <c r="K135" s="78"/>
      <c r="L135" s="78" t="s">
        <v>346</v>
      </c>
      <c r="M135" s="81">
        <v>90448</v>
      </c>
      <c r="N135" s="83">
        <v>54</v>
      </c>
      <c r="O135" s="103">
        <f>N135*M135</f>
        <v>4884192</v>
      </c>
      <c r="P135" s="103">
        <f>O135*Q135</f>
        <v>1953676.8</v>
      </c>
      <c r="Q135" s="100">
        <v>0.4</v>
      </c>
      <c r="S135"/>
      <c r="T135"/>
    </row>
    <row r="136" spans="1:20" s="35" customFormat="1" ht="33.75" x14ac:dyDescent="0.25">
      <c r="A136" s="76"/>
      <c r="B136" s="76"/>
      <c r="C136" s="30" t="s">
        <v>150</v>
      </c>
      <c r="D136" s="31" t="s">
        <v>406</v>
      </c>
      <c r="E136" s="30" t="s">
        <v>407</v>
      </c>
      <c r="F136" s="29">
        <v>33973</v>
      </c>
      <c r="G136" s="79"/>
      <c r="H136" s="79"/>
      <c r="I136" s="79"/>
      <c r="J136" s="79"/>
      <c r="K136" s="79"/>
      <c r="L136" s="79"/>
      <c r="M136" s="82"/>
      <c r="N136" s="84"/>
      <c r="O136" s="104"/>
      <c r="P136" s="104"/>
      <c r="Q136" s="101"/>
      <c r="S136"/>
      <c r="T136"/>
    </row>
    <row r="137" spans="1:20" s="35" customFormat="1" ht="40.5" customHeight="1" x14ac:dyDescent="0.25">
      <c r="A137" s="77"/>
      <c r="B137" s="77"/>
      <c r="C137" s="30" t="s">
        <v>99</v>
      </c>
      <c r="D137" s="31" t="s">
        <v>101</v>
      </c>
      <c r="E137" s="30" t="s">
        <v>399</v>
      </c>
      <c r="F137" s="29">
        <v>42950</v>
      </c>
      <c r="G137" s="80"/>
      <c r="H137" s="80"/>
      <c r="I137" s="80"/>
      <c r="J137" s="80"/>
      <c r="K137" s="80"/>
      <c r="L137" s="80"/>
      <c r="M137" s="86"/>
      <c r="N137" s="85"/>
      <c r="O137" s="111"/>
      <c r="P137" s="111"/>
      <c r="Q137" s="102"/>
      <c r="S137"/>
      <c r="T137"/>
    </row>
    <row r="138" spans="1:20" s="35" customFormat="1" ht="22.5" x14ac:dyDescent="0.25">
      <c r="A138" s="96">
        <v>35</v>
      </c>
      <c r="B138" s="96">
        <v>3</v>
      </c>
      <c r="C138" s="28" t="s">
        <v>518</v>
      </c>
      <c r="D138" s="27" t="s">
        <v>389</v>
      </c>
      <c r="E138" s="28" t="s">
        <v>388</v>
      </c>
      <c r="F138" s="26">
        <v>35067</v>
      </c>
      <c r="G138" s="78" t="s">
        <v>520</v>
      </c>
      <c r="H138" s="78" t="s">
        <v>519</v>
      </c>
      <c r="I138" s="78"/>
      <c r="J138" s="78"/>
      <c r="K138" s="78"/>
      <c r="L138" s="78" t="s">
        <v>347</v>
      </c>
      <c r="M138" s="81">
        <v>90448</v>
      </c>
      <c r="N138" s="83">
        <v>54</v>
      </c>
      <c r="O138" s="103">
        <f>M138*N138</f>
        <v>4884192</v>
      </c>
      <c r="P138" s="157">
        <f>O138*40/100</f>
        <v>1953676.8</v>
      </c>
      <c r="Q138" s="100">
        <v>0.4</v>
      </c>
      <c r="S138"/>
      <c r="T138"/>
    </row>
    <row r="139" spans="1:20" s="35" customFormat="1" ht="24" customHeight="1" x14ac:dyDescent="0.25">
      <c r="A139" s="76"/>
      <c r="B139" s="76"/>
      <c r="C139" s="28" t="s">
        <v>521</v>
      </c>
      <c r="D139" s="47" t="s">
        <v>522</v>
      </c>
      <c r="E139" s="46" t="s">
        <v>524</v>
      </c>
      <c r="F139" s="26">
        <v>44427</v>
      </c>
      <c r="G139" s="79"/>
      <c r="H139" s="79"/>
      <c r="I139" s="79"/>
      <c r="J139" s="79"/>
      <c r="K139" s="79"/>
      <c r="L139" s="79"/>
      <c r="M139" s="82"/>
      <c r="N139" s="84"/>
      <c r="O139" s="104"/>
      <c r="P139" s="158"/>
      <c r="Q139" s="101"/>
      <c r="S139"/>
      <c r="T139"/>
    </row>
    <row r="140" spans="1:20" s="35" customFormat="1" ht="48" customHeight="1" x14ac:dyDescent="0.25">
      <c r="A140" s="76"/>
      <c r="B140" s="76"/>
      <c r="C140" s="46" t="s">
        <v>525</v>
      </c>
      <c r="D140" s="47" t="s">
        <v>526</v>
      </c>
      <c r="E140" s="46" t="s">
        <v>527</v>
      </c>
      <c r="F140" s="48">
        <v>45187</v>
      </c>
      <c r="G140" s="79"/>
      <c r="H140" s="79"/>
      <c r="I140" s="79"/>
      <c r="J140" s="79"/>
      <c r="K140" s="79"/>
      <c r="L140" s="79"/>
      <c r="M140" s="82"/>
      <c r="N140" s="84"/>
      <c r="O140" s="104"/>
      <c r="P140" s="158"/>
      <c r="Q140" s="102"/>
      <c r="S140"/>
      <c r="T140"/>
    </row>
    <row r="141" spans="1:20" s="35" customFormat="1" ht="33" customHeight="1" x14ac:dyDescent="0.25">
      <c r="A141" s="96">
        <v>36</v>
      </c>
      <c r="B141" s="96">
        <v>3</v>
      </c>
      <c r="C141" s="30" t="s">
        <v>154</v>
      </c>
      <c r="D141" s="7" t="s">
        <v>390</v>
      </c>
      <c r="E141" s="46" t="s">
        <v>387</v>
      </c>
      <c r="F141" s="5">
        <v>34238</v>
      </c>
      <c r="G141" s="78" t="s">
        <v>102</v>
      </c>
      <c r="H141" s="78" t="s">
        <v>53</v>
      </c>
      <c r="I141" s="78"/>
      <c r="J141" s="78"/>
      <c r="K141" s="78"/>
      <c r="L141" s="78" t="s">
        <v>348</v>
      </c>
      <c r="M141" s="93">
        <v>90448</v>
      </c>
      <c r="N141" s="83">
        <v>54</v>
      </c>
      <c r="O141" s="103">
        <f>M141*N141</f>
        <v>4884192</v>
      </c>
      <c r="P141" s="157">
        <f>O141*Q141</f>
        <v>1953676.8</v>
      </c>
      <c r="Q141" s="100">
        <v>0.4</v>
      </c>
      <c r="S141"/>
      <c r="T141"/>
    </row>
    <row r="142" spans="1:20" s="35" customFormat="1" ht="33.75" x14ac:dyDescent="0.25">
      <c r="A142" s="76"/>
      <c r="B142" s="76"/>
      <c r="C142" s="30" t="s">
        <v>155</v>
      </c>
      <c r="D142" s="7" t="s">
        <v>391</v>
      </c>
      <c r="E142" s="46" t="s">
        <v>386</v>
      </c>
      <c r="F142" s="5">
        <v>33666</v>
      </c>
      <c r="G142" s="79"/>
      <c r="H142" s="79"/>
      <c r="I142" s="79"/>
      <c r="J142" s="79"/>
      <c r="K142" s="79"/>
      <c r="L142" s="79"/>
      <c r="M142" s="94"/>
      <c r="N142" s="84"/>
      <c r="O142" s="104"/>
      <c r="P142" s="158"/>
      <c r="Q142" s="101"/>
      <c r="S142"/>
      <c r="T142"/>
    </row>
    <row r="143" spans="1:20" s="35" customFormat="1" ht="45" x14ac:dyDescent="0.25">
      <c r="A143" s="77"/>
      <c r="B143" s="77"/>
      <c r="C143" s="30" t="s">
        <v>183</v>
      </c>
      <c r="D143" s="4" t="s">
        <v>392</v>
      </c>
      <c r="E143" s="46" t="s">
        <v>385</v>
      </c>
      <c r="F143" s="5">
        <v>44659</v>
      </c>
      <c r="G143" s="80"/>
      <c r="H143" s="80"/>
      <c r="I143" s="80"/>
      <c r="J143" s="80"/>
      <c r="K143" s="80"/>
      <c r="L143" s="80"/>
      <c r="M143" s="95"/>
      <c r="N143" s="85"/>
      <c r="O143" s="111"/>
      <c r="P143" s="159"/>
      <c r="Q143" s="102"/>
      <c r="S143"/>
      <c r="T143"/>
    </row>
    <row r="144" spans="1:20" s="35" customFormat="1" ht="78.75" x14ac:dyDescent="0.25">
      <c r="A144" s="90">
        <v>37</v>
      </c>
      <c r="B144" s="90">
        <v>3</v>
      </c>
      <c r="C144" s="10" t="s">
        <v>168</v>
      </c>
      <c r="D144" s="12" t="s">
        <v>393</v>
      </c>
      <c r="E144" s="46" t="s">
        <v>349</v>
      </c>
      <c r="F144" s="9">
        <v>35263</v>
      </c>
      <c r="G144" s="112" t="s">
        <v>169</v>
      </c>
      <c r="H144" s="112" t="s">
        <v>170</v>
      </c>
      <c r="I144" s="112"/>
      <c r="J144" s="112"/>
      <c r="K144" s="112"/>
      <c r="L144" s="112" t="s">
        <v>350</v>
      </c>
      <c r="M144" s="93">
        <v>90448</v>
      </c>
      <c r="N144" s="83">
        <v>54</v>
      </c>
      <c r="O144" s="103">
        <f>M144*N144</f>
        <v>4884192</v>
      </c>
      <c r="P144" s="103">
        <f>O144*Q144</f>
        <v>1953676.8</v>
      </c>
      <c r="Q144" s="100">
        <v>0.4</v>
      </c>
      <c r="S144"/>
      <c r="T144"/>
    </row>
    <row r="145" spans="1:20" s="35" customFormat="1" ht="45" x14ac:dyDescent="0.25">
      <c r="A145" s="91"/>
      <c r="B145" s="91"/>
      <c r="C145" s="10" t="s">
        <v>224</v>
      </c>
      <c r="D145" s="11" t="s">
        <v>394</v>
      </c>
      <c r="E145" s="46" t="s">
        <v>398</v>
      </c>
      <c r="F145" s="9">
        <v>42941</v>
      </c>
      <c r="G145" s="113"/>
      <c r="H145" s="113"/>
      <c r="I145" s="113"/>
      <c r="J145" s="113"/>
      <c r="K145" s="113"/>
      <c r="L145" s="113"/>
      <c r="M145" s="94"/>
      <c r="N145" s="84"/>
      <c r="O145" s="104"/>
      <c r="P145" s="104"/>
      <c r="Q145" s="101"/>
      <c r="S145"/>
      <c r="T145"/>
    </row>
    <row r="146" spans="1:20" s="35" customFormat="1" ht="39" customHeight="1" x14ac:dyDescent="0.25">
      <c r="A146" s="92"/>
      <c r="B146" s="92"/>
      <c r="C146" s="10" t="s">
        <v>173</v>
      </c>
      <c r="D146" s="11" t="s">
        <v>383</v>
      </c>
      <c r="E146" s="46" t="s">
        <v>384</v>
      </c>
      <c r="F146" s="9">
        <v>43928</v>
      </c>
      <c r="G146" s="114"/>
      <c r="H146" s="114"/>
      <c r="I146" s="114"/>
      <c r="J146" s="114"/>
      <c r="K146" s="114"/>
      <c r="L146" s="114"/>
      <c r="M146" s="95"/>
      <c r="N146" s="85"/>
      <c r="O146" s="111"/>
      <c r="P146" s="111"/>
      <c r="Q146" s="102"/>
      <c r="S146"/>
      <c r="T146"/>
    </row>
    <row r="147" spans="1:20" s="35" customFormat="1" ht="71.25" customHeight="1" x14ac:dyDescent="0.25">
      <c r="A147" s="90">
        <v>38</v>
      </c>
      <c r="B147" s="90">
        <v>3</v>
      </c>
      <c r="C147" s="10" t="s">
        <v>171</v>
      </c>
      <c r="D147" s="12" t="s">
        <v>395</v>
      </c>
      <c r="E147" s="46" t="s">
        <v>382</v>
      </c>
      <c r="F147" s="9">
        <v>33274</v>
      </c>
      <c r="G147" s="112" t="s">
        <v>379</v>
      </c>
      <c r="H147" s="112" t="s">
        <v>378</v>
      </c>
      <c r="I147" s="112"/>
      <c r="J147" s="112"/>
      <c r="K147" s="112"/>
      <c r="L147" s="112" t="s">
        <v>351</v>
      </c>
      <c r="M147" s="93">
        <v>90448</v>
      </c>
      <c r="N147" s="83">
        <v>54</v>
      </c>
      <c r="O147" s="103">
        <f>M147*N147</f>
        <v>4884192</v>
      </c>
      <c r="P147" s="103">
        <f>O147*Q147</f>
        <v>1953676.8</v>
      </c>
      <c r="Q147" s="100">
        <v>0.4</v>
      </c>
      <c r="S147"/>
      <c r="T147"/>
    </row>
    <row r="148" spans="1:20" s="35" customFormat="1" ht="33.75" x14ac:dyDescent="0.25">
      <c r="A148" s="91"/>
      <c r="B148" s="91"/>
      <c r="C148" s="10" t="s">
        <v>172</v>
      </c>
      <c r="D148" s="11" t="s">
        <v>396</v>
      </c>
      <c r="E148" s="46" t="s">
        <v>381</v>
      </c>
      <c r="F148" s="9">
        <v>43462</v>
      </c>
      <c r="G148" s="113"/>
      <c r="H148" s="113"/>
      <c r="I148" s="113"/>
      <c r="J148" s="113"/>
      <c r="K148" s="113"/>
      <c r="L148" s="113"/>
      <c r="M148" s="94"/>
      <c r="N148" s="84"/>
      <c r="O148" s="104"/>
      <c r="P148" s="104"/>
      <c r="Q148" s="101"/>
      <c r="S148"/>
      <c r="T148"/>
    </row>
    <row r="149" spans="1:20" s="35" customFormat="1" ht="33.75" x14ac:dyDescent="0.25">
      <c r="A149" s="92"/>
      <c r="B149" s="92"/>
      <c r="C149" s="10" t="s">
        <v>174</v>
      </c>
      <c r="D149" s="11" t="s">
        <v>397</v>
      </c>
      <c r="E149" s="46" t="s">
        <v>380</v>
      </c>
      <c r="F149" s="9">
        <v>44433</v>
      </c>
      <c r="G149" s="114"/>
      <c r="H149" s="114"/>
      <c r="I149" s="114"/>
      <c r="J149" s="114"/>
      <c r="K149" s="114"/>
      <c r="L149" s="114"/>
      <c r="M149" s="95"/>
      <c r="N149" s="85"/>
      <c r="O149" s="111"/>
      <c r="P149" s="111"/>
      <c r="Q149" s="102"/>
      <c r="S149"/>
      <c r="T149"/>
    </row>
    <row r="150" spans="1:20" s="35" customFormat="1" ht="24.75" customHeight="1" x14ac:dyDescent="0.25">
      <c r="A150" s="90">
        <v>39</v>
      </c>
      <c r="B150" s="90">
        <v>3</v>
      </c>
      <c r="C150" s="10" t="s">
        <v>194</v>
      </c>
      <c r="D150" s="12" t="s">
        <v>370</v>
      </c>
      <c r="E150" s="46" t="s">
        <v>375</v>
      </c>
      <c r="F150" s="9">
        <v>35695</v>
      </c>
      <c r="G150" s="78" t="s">
        <v>377</v>
      </c>
      <c r="H150" s="78" t="s">
        <v>376</v>
      </c>
      <c r="I150" s="112"/>
      <c r="J150" s="112"/>
      <c r="K150" s="112"/>
      <c r="L150" s="112" t="s">
        <v>352</v>
      </c>
      <c r="M150" s="93">
        <v>90448</v>
      </c>
      <c r="N150" s="83">
        <v>54</v>
      </c>
      <c r="O150" s="103">
        <f>M150*N150</f>
        <v>4884192</v>
      </c>
      <c r="P150" s="103">
        <f>O150*Q150</f>
        <v>1953676.8</v>
      </c>
      <c r="Q150" s="100">
        <v>0.4</v>
      </c>
      <c r="S150"/>
      <c r="T150"/>
    </row>
    <row r="151" spans="1:20" s="35" customFormat="1" ht="45" x14ac:dyDescent="0.25">
      <c r="A151" s="91"/>
      <c r="B151" s="91"/>
      <c r="C151" s="10" t="s">
        <v>195</v>
      </c>
      <c r="D151" s="11" t="s">
        <v>371</v>
      </c>
      <c r="E151" s="46" t="s">
        <v>374</v>
      </c>
      <c r="F151" s="9">
        <v>42499</v>
      </c>
      <c r="G151" s="79"/>
      <c r="H151" s="79"/>
      <c r="I151" s="113"/>
      <c r="J151" s="113"/>
      <c r="K151" s="113"/>
      <c r="L151" s="113"/>
      <c r="M151" s="94"/>
      <c r="N151" s="84"/>
      <c r="O151" s="104"/>
      <c r="P151" s="104"/>
      <c r="Q151" s="101"/>
      <c r="S151"/>
      <c r="T151"/>
    </row>
    <row r="152" spans="1:20" s="35" customFormat="1" ht="33.75" x14ac:dyDescent="0.25">
      <c r="A152" s="92"/>
      <c r="B152" s="92"/>
      <c r="C152" s="10" t="s">
        <v>196</v>
      </c>
      <c r="D152" s="11" t="s">
        <v>372</v>
      </c>
      <c r="E152" s="46" t="s">
        <v>373</v>
      </c>
      <c r="F152" s="9">
        <v>44624</v>
      </c>
      <c r="G152" s="80"/>
      <c r="H152" s="80"/>
      <c r="I152" s="114"/>
      <c r="J152" s="114"/>
      <c r="K152" s="114"/>
      <c r="L152" s="114"/>
      <c r="M152" s="95"/>
      <c r="N152" s="85"/>
      <c r="O152" s="111"/>
      <c r="P152" s="111"/>
      <c r="Q152" s="102"/>
      <c r="S152"/>
      <c r="T152"/>
    </row>
    <row r="153" spans="1:20" s="35" customFormat="1" ht="45" x14ac:dyDescent="0.25">
      <c r="A153" s="90">
        <v>40</v>
      </c>
      <c r="B153" s="90">
        <v>2</v>
      </c>
      <c r="C153" s="10" t="s">
        <v>211</v>
      </c>
      <c r="D153" s="11" t="s">
        <v>369</v>
      </c>
      <c r="E153" s="46" t="s">
        <v>367</v>
      </c>
      <c r="F153" s="9">
        <v>34954</v>
      </c>
      <c r="G153" s="78" t="s">
        <v>312</v>
      </c>
      <c r="H153" s="78" t="s">
        <v>312</v>
      </c>
      <c r="I153" s="112"/>
      <c r="J153" s="112"/>
      <c r="K153" s="112"/>
      <c r="L153" s="112" t="s">
        <v>353</v>
      </c>
      <c r="M153" s="148">
        <v>90448</v>
      </c>
      <c r="N153" s="83">
        <v>42</v>
      </c>
      <c r="O153" s="103">
        <f>M153*N153</f>
        <v>3798816</v>
      </c>
      <c r="P153" s="103">
        <f>O153*Q153</f>
        <v>1519526.4000000001</v>
      </c>
      <c r="Q153" s="100">
        <v>0.4</v>
      </c>
      <c r="S153"/>
      <c r="T153"/>
    </row>
    <row r="154" spans="1:20" s="35" customFormat="1" ht="78.75" x14ac:dyDescent="0.25">
      <c r="A154" s="91"/>
      <c r="B154" s="91"/>
      <c r="C154" s="10" t="s">
        <v>213</v>
      </c>
      <c r="D154" s="13" t="s">
        <v>368</v>
      </c>
      <c r="E154" s="46" t="s">
        <v>354</v>
      </c>
      <c r="F154" s="9">
        <v>44822</v>
      </c>
      <c r="G154" s="80"/>
      <c r="H154" s="80"/>
      <c r="I154" s="114"/>
      <c r="J154" s="114"/>
      <c r="K154" s="114"/>
      <c r="L154" s="114"/>
      <c r="M154" s="149"/>
      <c r="N154" s="85"/>
      <c r="O154" s="111"/>
      <c r="P154" s="111"/>
      <c r="Q154" s="102"/>
      <c r="S154"/>
      <c r="T154"/>
    </row>
    <row r="155" spans="1:20" s="35" customFormat="1" ht="33.75" x14ac:dyDescent="0.25">
      <c r="A155" s="90">
        <v>41</v>
      </c>
      <c r="B155" s="90">
        <v>3</v>
      </c>
      <c r="C155" s="10" t="s">
        <v>214</v>
      </c>
      <c r="D155" s="12" t="s">
        <v>365</v>
      </c>
      <c r="E155" s="46" t="s">
        <v>462</v>
      </c>
      <c r="F155" s="9">
        <v>36048</v>
      </c>
      <c r="G155" s="78" t="s">
        <v>218</v>
      </c>
      <c r="H155" s="78" t="s">
        <v>514</v>
      </c>
      <c r="I155" s="112"/>
      <c r="J155" s="112"/>
      <c r="K155" s="112"/>
      <c r="L155" s="112" t="s">
        <v>363</v>
      </c>
      <c r="M155" s="93">
        <v>90448</v>
      </c>
      <c r="N155" s="83">
        <v>54</v>
      </c>
      <c r="O155" s="103">
        <f>M155*N155</f>
        <v>4884192</v>
      </c>
      <c r="P155" s="103">
        <f>O155*Q155</f>
        <v>1953676.8</v>
      </c>
      <c r="Q155" s="100">
        <v>0.4</v>
      </c>
      <c r="S155"/>
      <c r="T155"/>
    </row>
    <row r="156" spans="1:20" s="35" customFormat="1" ht="33.75" x14ac:dyDescent="0.25">
      <c r="A156" s="91"/>
      <c r="B156" s="91"/>
      <c r="C156" s="10" t="s">
        <v>215</v>
      </c>
      <c r="D156" s="12" t="s">
        <v>366</v>
      </c>
      <c r="E156" s="46" t="s">
        <v>463</v>
      </c>
      <c r="F156" s="9">
        <v>37105</v>
      </c>
      <c r="G156" s="79"/>
      <c r="H156" s="79"/>
      <c r="I156" s="113"/>
      <c r="J156" s="113"/>
      <c r="K156" s="113"/>
      <c r="L156" s="113"/>
      <c r="M156" s="94"/>
      <c r="N156" s="84"/>
      <c r="O156" s="104"/>
      <c r="P156" s="104"/>
      <c r="Q156" s="101"/>
      <c r="S156"/>
      <c r="T156"/>
    </row>
    <row r="157" spans="1:20" s="35" customFormat="1" ht="76.5" customHeight="1" x14ac:dyDescent="0.25">
      <c r="A157" s="92"/>
      <c r="B157" s="92"/>
      <c r="C157" s="10" t="s">
        <v>216</v>
      </c>
      <c r="D157" s="13" t="s">
        <v>217</v>
      </c>
      <c r="E157" s="46" t="s">
        <v>364</v>
      </c>
      <c r="F157" s="9">
        <v>44344</v>
      </c>
      <c r="G157" s="80"/>
      <c r="H157" s="80"/>
      <c r="I157" s="114"/>
      <c r="J157" s="114"/>
      <c r="K157" s="114"/>
      <c r="L157" s="114"/>
      <c r="M157" s="95"/>
      <c r="N157" s="85"/>
      <c r="O157" s="111"/>
      <c r="P157" s="111"/>
      <c r="Q157" s="102"/>
      <c r="S157"/>
      <c r="T157"/>
    </row>
    <row r="158" spans="1:20" s="35" customFormat="1" ht="38.25" customHeight="1" x14ac:dyDescent="0.25">
      <c r="A158" s="90">
        <v>42</v>
      </c>
      <c r="B158" s="90">
        <v>3</v>
      </c>
      <c r="C158" s="10" t="s">
        <v>538</v>
      </c>
      <c r="D158" s="12" t="s">
        <v>539</v>
      </c>
      <c r="E158" s="46" t="s">
        <v>540</v>
      </c>
      <c r="F158" s="9">
        <v>34941</v>
      </c>
      <c r="G158" s="78" t="s">
        <v>541</v>
      </c>
      <c r="H158" s="78" t="s">
        <v>376</v>
      </c>
      <c r="I158" s="112"/>
      <c r="J158" s="112"/>
      <c r="K158" s="112"/>
      <c r="L158" s="112" t="s">
        <v>560</v>
      </c>
      <c r="M158" s="93">
        <v>90448</v>
      </c>
      <c r="N158" s="83">
        <v>54</v>
      </c>
      <c r="O158" s="103">
        <f>M158*N158</f>
        <v>4884192</v>
      </c>
      <c r="P158" s="103">
        <f>O158*Q158</f>
        <v>1953676.8</v>
      </c>
      <c r="Q158" s="100">
        <v>0.4</v>
      </c>
      <c r="S158"/>
      <c r="T158"/>
    </row>
    <row r="159" spans="1:20" s="35" customFormat="1" ht="38.25" customHeight="1" x14ac:dyDescent="0.25">
      <c r="A159" s="91"/>
      <c r="B159" s="91"/>
      <c r="C159" s="10" t="s">
        <v>562</v>
      </c>
      <c r="D159" s="13" t="s">
        <v>544</v>
      </c>
      <c r="E159" s="46" t="s">
        <v>545</v>
      </c>
      <c r="F159" s="53">
        <v>42001</v>
      </c>
      <c r="G159" s="79"/>
      <c r="H159" s="79"/>
      <c r="I159" s="113"/>
      <c r="J159" s="113"/>
      <c r="K159" s="113"/>
      <c r="L159" s="113"/>
      <c r="M159" s="94"/>
      <c r="N159" s="84"/>
      <c r="O159" s="104"/>
      <c r="P159" s="104"/>
      <c r="Q159" s="101"/>
      <c r="S159"/>
      <c r="T159"/>
    </row>
    <row r="160" spans="1:20" s="35" customFormat="1" ht="33" customHeight="1" x14ac:dyDescent="0.25">
      <c r="A160" s="91"/>
      <c r="B160" s="91"/>
      <c r="C160" s="10" t="s">
        <v>561</v>
      </c>
      <c r="D160" s="13" t="s">
        <v>542</v>
      </c>
      <c r="E160" s="46" t="s">
        <v>543</v>
      </c>
      <c r="F160" s="9">
        <v>44143</v>
      </c>
      <c r="G160" s="79"/>
      <c r="H160" s="79"/>
      <c r="I160" s="113"/>
      <c r="J160" s="113"/>
      <c r="K160" s="113"/>
      <c r="L160" s="113"/>
      <c r="M160" s="94"/>
      <c r="N160" s="84"/>
      <c r="O160" s="104"/>
      <c r="P160" s="104"/>
      <c r="Q160" s="101"/>
      <c r="S160"/>
      <c r="T160"/>
    </row>
    <row r="161" spans="1:20" s="35" customFormat="1" ht="33.75" x14ac:dyDescent="0.25">
      <c r="A161" s="90">
        <v>43</v>
      </c>
      <c r="B161" s="90">
        <v>3</v>
      </c>
      <c r="C161" s="10" t="s">
        <v>577</v>
      </c>
      <c r="D161" s="59" t="s">
        <v>580</v>
      </c>
      <c r="E161" s="58" t="s">
        <v>583</v>
      </c>
      <c r="F161" s="53">
        <v>37089</v>
      </c>
      <c r="G161" s="78" t="s">
        <v>586</v>
      </c>
      <c r="H161" s="78" t="s">
        <v>587</v>
      </c>
      <c r="I161" s="112"/>
      <c r="J161" s="112"/>
      <c r="K161" s="112"/>
      <c r="L161" s="112" t="s">
        <v>588</v>
      </c>
      <c r="M161" s="93">
        <v>90448</v>
      </c>
      <c r="N161" s="83">
        <v>54</v>
      </c>
      <c r="O161" s="103">
        <v>4884192</v>
      </c>
      <c r="P161" s="103">
        <v>1953676.8</v>
      </c>
      <c r="Q161" s="100">
        <v>0.4</v>
      </c>
      <c r="S161"/>
      <c r="T161"/>
    </row>
    <row r="162" spans="1:20" s="35" customFormat="1" ht="33.75" x14ac:dyDescent="0.25">
      <c r="A162" s="162"/>
      <c r="B162" s="162"/>
      <c r="C162" s="10" t="s">
        <v>578</v>
      </c>
      <c r="D162" s="59" t="s">
        <v>581</v>
      </c>
      <c r="E162" s="58" t="s">
        <v>584</v>
      </c>
      <c r="F162" s="53">
        <v>37540</v>
      </c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S162"/>
      <c r="T162"/>
    </row>
    <row r="163" spans="1:20" s="35" customFormat="1" ht="56.25" customHeight="1" x14ac:dyDescent="0.25">
      <c r="A163" s="163"/>
      <c r="B163" s="163"/>
      <c r="C163" s="10" t="s">
        <v>579</v>
      </c>
      <c r="D163" s="59" t="s">
        <v>582</v>
      </c>
      <c r="E163" s="58" t="s">
        <v>585</v>
      </c>
      <c r="F163" s="9">
        <v>45560</v>
      </c>
      <c r="G163" s="161"/>
      <c r="H163" s="161"/>
      <c r="I163" s="161"/>
      <c r="J163" s="161"/>
      <c r="K163" s="161"/>
      <c r="L163" s="161"/>
      <c r="M163" s="161"/>
      <c r="N163" s="161"/>
      <c r="O163" s="161"/>
      <c r="P163" s="161"/>
      <c r="Q163" s="161"/>
      <c r="S163"/>
      <c r="T163"/>
    </row>
    <row r="164" spans="1:20" s="35" customFormat="1" x14ac:dyDescent="0.25">
      <c r="A164" s="67"/>
      <c r="B164" s="68"/>
      <c r="C164" s="68"/>
      <c r="D164" s="68"/>
      <c r="E164" s="58"/>
      <c r="F164" s="68"/>
      <c r="G164" s="68"/>
      <c r="H164" s="68"/>
      <c r="I164" s="68"/>
      <c r="J164" s="68"/>
      <c r="K164" s="68"/>
      <c r="L164" s="68"/>
      <c r="M164" s="68"/>
      <c r="N164" s="68"/>
      <c r="O164" s="69"/>
      <c r="P164" s="50"/>
      <c r="Q164" s="51" t="s">
        <v>559</v>
      </c>
      <c r="S164"/>
      <c r="T164"/>
    </row>
    <row r="165" spans="1:20" s="35" customFormat="1" x14ac:dyDescent="0.25">
      <c r="A165" s="71" t="s">
        <v>532</v>
      </c>
      <c r="B165" s="72"/>
      <c r="C165" s="72"/>
      <c r="D165" s="72"/>
      <c r="E165" s="68"/>
      <c r="F165" s="72"/>
      <c r="G165" s="72"/>
      <c r="H165" s="72"/>
      <c r="I165" s="72"/>
      <c r="J165" s="72"/>
      <c r="K165" s="72"/>
      <c r="L165" s="72"/>
      <c r="M165" s="72"/>
      <c r="N165" s="72"/>
      <c r="O165" s="73"/>
      <c r="P165" s="52" t="s">
        <v>559</v>
      </c>
      <c r="Q165" s="51" t="s">
        <v>559</v>
      </c>
      <c r="S165"/>
      <c r="T165"/>
    </row>
    <row r="166" spans="1:20" s="35" customFormat="1" x14ac:dyDescent="0.25">
      <c r="A166" s="71" t="s">
        <v>533</v>
      </c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3"/>
      <c r="P166" s="52" t="s">
        <v>559</v>
      </c>
      <c r="Q166" s="51" t="s">
        <v>559</v>
      </c>
      <c r="S166"/>
      <c r="T166"/>
    </row>
    <row r="167" spans="1:20" s="35" customFormat="1" x14ac:dyDescent="0.25">
      <c r="A167" s="71" t="s">
        <v>534</v>
      </c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3"/>
      <c r="P167" s="56" t="s">
        <v>559</v>
      </c>
      <c r="Q167" s="55" t="s">
        <v>559</v>
      </c>
      <c r="S167"/>
      <c r="T167"/>
    </row>
    <row r="168" spans="1:20" s="35" customFormat="1" ht="15" customHeight="1" x14ac:dyDescent="0.25">
      <c r="A168" s="64" t="s">
        <v>362</v>
      </c>
      <c r="B168" s="64"/>
      <c r="C168" s="64"/>
      <c r="D168" s="64"/>
      <c r="E168" s="72"/>
      <c r="F168" s="64"/>
      <c r="G168" s="64"/>
      <c r="H168" s="64"/>
      <c r="I168" s="64"/>
      <c r="J168" s="64"/>
      <c r="K168" s="64"/>
      <c r="L168" s="64"/>
      <c r="M168" s="64"/>
      <c r="N168" s="64"/>
      <c r="O168" s="14"/>
      <c r="P168"/>
      <c r="Q168"/>
      <c r="S168"/>
      <c r="T168"/>
    </row>
    <row r="169" spans="1:20" x14ac:dyDescent="0.25">
      <c r="A169" s="15"/>
      <c r="B169" s="16"/>
      <c r="C169" s="17"/>
      <c r="D169" s="18"/>
      <c r="E169" s="64"/>
      <c r="F169" s="18"/>
      <c r="G169" s="19"/>
      <c r="H169" s="18"/>
      <c r="I169" s="18"/>
      <c r="J169" s="18"/>
      <c r="K169" s="20"/>
      <c r="L169" s="20"/>
      <c r="M169" s="17"/>
      <c r="N169" s="20"/>
      <c r="O169" s="20"/>
    </row>
    <row r="170" spans="1:20" ht="15" customHeight="1" x14ac:dyDescent="0.25">
      <c r="A170" s="65" t="s">
        <v>220</v>
      </c>
      <c r="B170" s="65"/>
      <c r="C170" s="65"/>
      <c r="D170" s="65"/>
      <c r="E170" s="18"/>
      <c r="F170" s="63" t="s">
        <v>160</v>
      </c>
      <c r="G170" s="63"/>
      <c r="H170" s="63"/>
      <c r="I170" s="145" t="s">
        <v>180</v>
      </c>
      <c r="J170" s="146"/>
      <c r="K170" s="146"/>
      <c r="L170" s="20"/>
      <c r="M170" s="17"/>
      <c r="N170" s="20"/>
      <c r="O170" s="20"/>
    </row>
    <row r="171" spans="1:20" ht="18.75" x14ac:dyDescent="0.25">
      <c r="A171" s="21"/>
      <c r="B171" s="21"/>
      <c r="C171" s="21"/>
      <c r="D171" s="21"/>
      <c r="E171" s="65"/>
      <c r="F171" s="66" t="s">
        <v>165</v>
      </c>
      <c r="G171" s="66"/>
      <c r="H171" s="66"/>
      <c r="I171" s="147" t="s">
        <v>161</v>
      </c>
      <c r="J171" s="147"/>
      <c r="K171" s="147"/>
      <c r="L171" s="20"/>
      <c r="M171" s="17"/>
      <c r="N171" s="20"/>
      <c r="O171" s="20"/>
    </row>
    <row r="172" spans="1:20" ht="16.5" customHeight="1" x14ac:dyDescent="0.25">
      <c r="A172" s="22"/>
      <c r="B172" s="22"/>
      <c r="C172" s="23"/>
      <c r="D172" s="24"/>
      <c r="E172" s="21"/>
      <c r="F172" s="21"/>
      <c r="G172" s="21"/>
      <c r="H172" s="21"/>
      <c r="I172" s="21"/>
      <c r="J172" s="21"/>
      <c r="K172" s="21"/>
      <c r="L172" s="20"/>
      <c r="M172" s="17"/>
      <c r="N172" s="20"/>
      <c r="O172" s="20"/>
    </row>
    <row r="173" spans="1:20" ht="16.5" customHeight="1" x14ac:dyDescent="0.25">
      <c r="A173" s="65" t="s">
        <v>575</v>
      </c>
      <c r="B173" s="65"/>
      <c r="C173" s="65"/>
      <c r="D173" s="65"/>
      <c r="E173" s="25"/>
      <c r="F173" s="63" t="s">
        <v>162</v>
      </c>
      <c r="G173" s="63"/>
      <c r="H173" s="63"/>
      <c r="I173" s="145" t="s">
        <v>531</v>
      </c>
      <c r="J173" s="146"/>
      <c r="K173" s="146"/>
      <c r="L173" s="20"/>
      <c r="M173" s="17"/>
      <c r="N173" s="20"/>
      <c r="O173" s="20"/>
    </row>
    <row r="174" spans="1:20" ht="18.75" x14ac:dyDescent="0.25">
      <c r="A174" s="21"/>
      <c r="B174" s="21"/>
      <c r="C174" s="21"/>
      <c r="D174" s="21"/>
      <c r="E174" s="65"/>
      <c r="F174" s="62" t="s">
        <v>163</v>
      </c>
      <c r="G174" s="62"/>
      <c r="H174" s="62"/>
      <c r="I174" s="143" t="s">
        <v>164</v>
      </c>
      <c r="J174" s="144"/>
      <c r="K174" s="144"/>
      <c r="L174" s="20"/>
      <c r="M174" s="17"/>
      <c r="N174" s="20"/>
      <c r="O174" s="20"/>
    </row>
    <row r="175" spans="1:20" ht="24" customHeight="1" x14ac:dyDescent="0.25">
      <c r="A175" s="21"/>
      <c r="B175" s="21"/>
      <c r="C175" s="21"/>
      <c r="D175" s="21"/>
      <c r="E175" s="21"/>
      <c r="F175" s="33"/>
      <c r="G175" s="33"/>
      <c r="H175" s="33"/>
      <c r="I175" s="33"/>
      <c r="J175" s="34"/>
      <c r="K175" s="34"/>
      <c r="L175" s="20"/>
      <c r="M175" s="17"/>
      <c r="N175" s="20"/>
      <c r="O175" s="20"/>
    </row>
    <row r="176" spans="1:20" ht="18.75" customHeight="1" x14ac:dyDescent="0.25">
      <c r="A176" s="65" t="s">
        <v>576</v>
      </c>
      <c r="B176" s="65"/>
      <c r="C176" s="65"/>
      <c r="D176" s="65"/>
      <c r="E176" s="21"/>
      <c r="F176" s="65"/>
      <c r="G176" s="65"/>
      <c r="H176" s="21"/>
      <c r="I176" s="21"/>
      <c r="J176" s="21"/>
      <c r="K176" s="21"/>
      <c r="L176" s="20"/>
      <c r="M176" s="17"/>
      <c r="N176" s="20"/>
      <c r="O176" s="20"/>
    </row>
    <row r="177" spans="1:5" x14ac:dyDescent="0.25">
      <c r="E177" s="65"/>
    </row>
    <row r="178" spans="1:5" ht="18.75" customHeight="1" x14ac:dyDescent="0.25">
      <c r="A178" s="70"/>
      <c r="B178" s="70"/>
      <c r="C178" s="70"/>
    </row>
  </sheetData>
  <mergeCells count="586">
    <mergeCell ref="A127:A129"/>
    <mergeCell ref="B127:B129"/>
    <mergeCell ref="B125:B126"/>
    <mergeCell ref="G125:G126"/>
    <mergeCell ref="B92:B95"/>
    <mergeCell ref="G92:G95"/>
    <mergeCell ref="H92:H95"/>
    <mergeCell ref="P161:P163"/>
    <mergeCell ref="Q161:Q163"/>
    <mergeCell ref="I161:I163"/>
    <mergeCell ref="J161:J163"/>
    <mergeCell ref="K161:K163"/>
    <mergeCell ref="A161:A163"/>
    <mergeCell ref="B161:B163"/>
    <mergeCell ref="G161:G163"/>
    <mergeCell ref="H161:H163"/>
    <mergeCell ref="L161:L163"/>
    <mergeCell ref="N161:N163"/>
    <mergeCell ref="M161:M163"/>
    <mergeCell ref="O161:O163"/>
    <mergeCell ref="A119:A120"/>
    <mergeCell ref="B119:B120"/>
    <mergeCell ref="G119:G120"/>
    <mergeCell ref="O108:O110"/>
    <mergeCell ref="N85:N88"/>
    <mergeCell ref="P108:P110"/>
    <mergeCell ref="O125:O126"/>
    <mergeCell ref="P125:P126"/>
    <mergeCell ref="A121:A124"/>
    <mergeCell ref="B121:B124"/>
    <mergeCell ref="A117:A118"/>
    <mergeCell ref="B117:B118"/>
    <mergeCell ref="G117:G118"/>
    <mergeCell ref="H117:H118"/>
    <mergeCell ref="I117:I118"/>
    <mergeCell ref="J117:J118"/>
    <mergeCell ref="H125:H126"/>
    <mergeCell ref="I125:I126"/>
    <mergeCell ref="J125:J126"/>
    <mergeCell ref="I119:I120"/>
    <mergeCell ref="J119:J120"/>
    <mergeCell ref="A125:A126"/>
    <mergeCell ref="H121:H124"/>
    <mergeCell ref="I121:I124"/>
    <mergeCell ref="J121:J124"/>
    <mergeCell ref="L108:L110"/>
    <mergeCell ref="M121:M124"/>
    <mergeCell ref="G121:G124"/>
    <mergeCell ref="Q96:Q97"/>
    <mergeCell ref="N96:N97"/>
    <mergeCell ref="Q98:Q100"/>
    <mergeCell ref="Q73:Q76"/>
    <mergeCell ref="J77:J80"/>
    <mergeCell ref="I81:I84"/>
    <mergeCell ref="J81:J84"/>
    <mergeCell ref="K81:K84"/>
    <mergeCell ref="L81:L84"/>
    <mergeCell ref="L96:L97"/>
    <mergeCell ref="M96:M97"/>
    <mergeCell ref="O73:O76"/>
    <mergeCell ref="P73:P76"/>
    <mergeCell ref="J96:J97"/>
    <mergeCell ref="O92:O95"/>
    <mergeCell ref="P92:P95"/>
    <mergeCell ref="Q92:Q95"/>
    <mergeCell ref="O98:O100"/>
    <mergeCell ref="M73:M76"/>
    <mergeCell ref="L73:L76"/>
    <mergeCell ref="K73:K76"/>
    <mergeCell ref="I92:I95"/>
    <mergeCell ref="Q133:Q134"/>
    <mergeCell ref="O135:O137"/>
    <mergeCell ref="B81:B84"/>
    <mergeCell ref="G81:G84"/>
    <mergeCell ref="H81:H84"/>
    <mergeCell ref="O96:O97"/>
    <mergeCell ref="P96:P97"/>
    <mergeCell ref="L130:L132"/>
    <mergeCell ref="B133:B134"/>
    <mergeCell ref="G133:G134"/>
    <mergeCell ref="H133:H134"/>
    <mergeCell ref="I133:I134"/>
    <mergeCell ref="J133:J134"/>
    <mergeCell ref="L133:L134"/>
    <mergeCell ref="I130:I132"/>
    <mergeCell ref="N125:N126"/>
    <mergeCell ref="N127:N129"/>
    <mergeCell ref="N121:N124"/>
    <mergeCell ref="K117:K118"/>
    <mergeCell ref="L117:L118"/>
    <mergeCell ref="K114:K116"/>
    <mergeCell ref="L114:L116"/>
    <mergeCell ref="O101:O103"/>
    <mergeCell ref="P101:P103"/>
    <mergeCell ref="A155:A157"/>
    <mergeCell ref="J153:J154"/>
    <mergeCell ref="B147:B149"/>
    <mergeCell ref="G147:G149"/>
    <mergeCell ref="Q108:Q110"/>
    <mergeCell ref="G127:G129"/>
    <mergeCell ref="H127:H129"/>
    <mergeCell ref="I127:I129"/>
    <mergeCell ref="J127:J129"/>
    <mergeCell ref="K147:K149"/>
    <mergeCell ref="B150:B152"/>
    <mergeCell ref="B155:B157"/>
    <mergeCell ref="G155:G157"/>
    <mergeCell ref="B130:B132"/>
    <mergeCell ref="G130:G132"/>
    <mergeCell ref="H130:H132"/>
    <mergeCell ref="J130:J132"/>
    <mergeCell ref="K130:K132"/>
    <mergeCell ref="L135:L137"/>
    <mergeCell ref="P141:P143"/>
    <mergeCell ref="Q141:Q143"/>
    <mergeCell ref="P138:P140"/>
    <mergeCell ref="N147:N149"/>
    <mergeCell ref="Q147:Q149"/>
    <mergeCell ref="J150:J152"/>
    <mergeCell ref="K150:K152"/>
    <mergeCell ref="L150:L152"/>
    <mergeCell ref="M150:M152"/>
    <mergeCell ref="A150:A152"/>
    <mergeCell ref="B144:B146"/>
    <mergeCell ref="G144:G146"/>
    <mergeCell ref="H144:H146"/>
    <mergeCell ref="A147:A149"/>
    <mergeCell ref="M147:M149"/>
    <mergeCell ref="J147:J149"/>
    <mergeCell ref="P135:P137"/>
    <mergeCell ref="Q135:Q137"/>
    <mergeCell ref="N133:N134"/>
    <mergeCell ref="N141:N143"/>
    <mergeCell ref="O141:O143"/>
    <mergeCell ref="M155:M157"/>
    <mergeCell ref="N155:N157"/>
    <mergeCell ref="O153:O154"/>
    <mergeCell ref="P153:P154"/>
    <mergeCell ref="Q153:Q154"/>
    <mergeCell ref="N150:N152"/>
    <mergeCell ref="O150:O152"/>
    <mergeCell ref="P150:P152"/>
    <mergeCell ref="Q150:Q152"/>
    <mergeCell ref="O144:O146"/>
    <mergeCell ref="P144:P146"/>
    <mergeCell ref="Q144:Q146"/>
    <mergeCell ref="O155:O157"/>
    <mergeCell ref="P155:P157"/>
    <mergeCell ref="Q155:Q157"/>
    <mergeCell ref="O147:O149"/>
    <mergeCell ref="P147:P149"/>
    <mergeCell ref="O133:O134"/>
    <mergeCell ref="P133:P134"/>
    <mergeCell ref="A1:Q1"/>
    <mergeCell ref="H51:H56"/>
    <mergeCell ref="G85:G88"/>
    <mergeCell ref="Q138:Q140"/>
    <mergeCell ref="B138:B140"/>
    <mergeCell ref="G138:G140"/>
    <mergeCell ref="H138:H140"/>
    <mergeCell ref="L138:L140"/>
    <mergeCell ref="I138:I140"/>
    <mergeCell ref="J138:J140"/>
    <mergeCell ref="K138:K140"/>
    <mergeCell ref="M138:M140"/>
    <mergeCell ref="N138:N140"/>
    <mergeCell ref="O138:O140"/>
    <mergeCell ref="N135:N137"/>
    <mergeCell ref="M135:M137"/>
    <mergeCell ref="A133:A134"/>
    <mergeCell ref="O130:O132"/>
    <mergeCell ref="P130:P132"/>
    <mergeCell ref="Q130:Q132"/>
    <mergeCell ref="K133:K134"/>
    <mergeCell ref="M130:M132"/>
    <mergeCell ref="A130:A132"/>
    <mergeCell ref="N130:N132"/>
    <mergeCell ref="Q125:Q126"/>
    <mergeCell ref="O127:O129"/>
    <mergeCell ref="P127:P129"/>
    <mergeCell ref="Q127:Q129"/>
    <mergeCell ref="N114:N116"/>
    <mergeCell ref="O114:O116"/>
    <mergeCell ref="P114:P116"/>
    <mergeCell ref="O119:O120"/>
    <mergeCell ref="P119:P120"/>
    <mergeCell ref="Q119:Q120"/>
    <mergeCell ref="Q114:Q116"/>
    <mergeCell ref="O117:O118"/>
    <mergeCell ref="P117:P118"/>
    <mergeCell ref="Q117:Q118"/>
    <mergeCell ref="O121:O124"/>
    <mergeCell ref="P121:P124"/>
    <mergeCell ref="Q121:Q124"/>
    <mergeCell ref="Q101:Q103"/>
    <mergeCell ref="O104:O107"/>
    <mergeCell ref="P104:P107"/>
    <mergeCell ref="Q104:Q107"/>
    <mergeCell ref="O111:O113"/>
    <mergeCell ref="P111:P113"/>
    <mergeCell ref="Q111:Q113"/>
    <mergeCell ref="K21:K27"/>
    <mergeCell ref="M28:M33"/>
    <mergeCell ref="L57:L61"/>
    <mergeCell ref="M57:M61"/>
    <mergeCell ref="Q57:Q61"/>
    <mergeCell ref="N51:N56"/>
    <mergeCell ref="O51:O56"/>
    <mergeCell ref="P51:P56"/>
    <mergeCell ref="Q51:Q56"/>
    <mergeCell ref="O42:O46"/>
    <mergeCell ref="Q42:Q46"/>
    <mergeCell ref="Q47:Q50"/>
    <mergeCell ref="O38:O41"/>
    <mergeCell ref="N38:N41"/>
    <mergeCell ref="K47:K48"/>
    <mergeCell ref="L47:L50"/>
    <mergeCell ref="N47:N50"/>
    <mergeCell ref="M47:M50"/>
    <mergeCell ref="M42:M46"/>
    <mergeCell ref="M34:M37"/>
    <mergeCell ref="M38:M41"/>
    <mergeCell ref="P62:P66"/>
    <mergeCell ref="O67:O72"/>
    <mergeCell ref="Q67:Q72"/>
    <mergeCell ref="L51:L56"/>
    <mergeCell ref="J51:J56"/>
    <mergeCell ref="K51:K56"/>
    <mergeCell ref="M51:M56"/>
    <mergeCell ref="N57:N61"/>
    <mergeCell ref="K62:K66"/>
    <mergeCell ref="L62:L66"/>
    <mergeCell ref="M62:M66"/>
    <mergeCell ref="M67:M72"/>
    <mergeCell ref="L67:L72"/>
    <mergeCell ref="J67:J72"/>
    <mergeCell ref="J47:J50"/>
    <mergeCell ref="I34:I37"/>
    <mergeCell ref="J34:J37"/>
    <mergeCell ref="K34:K37"/>
    <mergeCell ref="L42:L46"/>
    <mergeCell ref="K42:K46"/>
    <mergeCell ref="J42:J46"/>
    <mergeCell ref="I42:I46"/>
    <mergeCell ref="L34:L37"/>
    <mergeCell ref="H42:H46"/>
    <mergeCell ref="L38:L41"/>
    <mergeCell ref="I38:I41"/>
    <mergeCell ref="J38:J41"/>
    <mergeCell ref="K38:K41"/>
    <mergeCell ref="I47:I48"/>
    <mergeCell ref="I67:I72"/>
    <mergeCell ref="H67:H72"/>
    <mergeCell ref="G67:G72"/>
    <mergeCell ref="I73:I76"/>
    <mergeCell ref="J85:J88"/>
    <mergeCell ref="K85:K88"/>
    <mergeCell ref="I51:I56"/>
    <mergeCell ref="G47:G48"/>
    <mergeCell ref="H47:H48"/>
    <mergeCell ref="I57:I61"/>
    <mergeCell ref="J57:J61"/>
    <mergeCell ref="K57:K61"/>
    <mergeCell ref="J73:J76"/>
    <mergeCell ref="N81:N84"/>
    <mergeCell ref="K119:K120"/>
    <mergeCell ref="L119:L120"/>
    <mergeCell ref="K121:K124"/>
    <mergeCell ref="L121:L124"/>
    <mergeCell ref="M119:M120"/>
    <mergeCell ref="M133:M134"/>
    <mergeCell ref="M125:M126"/>
    <mergeCell ref="K127:K129"/>
    <mergeCell ref="L127:L129"/>
    <mergeCell ref="M127:M129"/>
    <mergeCell ref="K125:K126"/>
    <mergeCell ref="L125:L126"/>
    <mergeCell ref="K111:K113"/>
    <mergeCell ref="L89:L91"/>
    <mergeCell ref="K92:K95"/>
    <mergeCell ref="L92:L95"/>
    <mergeCell ref="M92:M95"/>
    <mergeCell ref="N92:N95"/>
    <mergeCell ref="N119:N120"/>
    <mergeCell ref="N117:N118"/>
    <mergeCell ref="M117:M118"/>
    <mergeCell ref="M114:M116"/>
    <mergeCell ref="M111:M113"/>
    <mergeCell ref="I174:K174"/>
    <mergeCell ref="N144:N146"/>
    <mergeCell ref="I170:K170"/>
    <mergeCell ref="I171:K171"/>
    <mergeCell ref="I173:K173"/>
    <mergeCell ref="M144:M146"/>
    <mergeCell ref="G153:G154"/>
    <mergeCell ref="N153:N154"/>
    <mergeCell ref="K141:K143"/>
    <mergeCell ref="K155:K157"/>
    <mergeCell ref="L155:L157"/>
    <mergeCell ref="L141:L143"/>
    <mergeCell ref="L153:L154"/>
    <mergeCell ref="I144:I146"/>
    <mergeCell ref="J144:J146"/>
    <mergeCell ref="M153:M154"/>
    <mergeCell ref="L147:L149"/>
    <mergeCell ref="H153:H154"/>
    <mergeCell ref="I153:I154"/>
    <mergeCell ref="K153:K154"/>
    <mergeCell ref="G158:G160"/>
    <mergeCell ref="M141:M143"/>
    <mergeCell ref="K144:K146"/>
    <mergeCell ref="L144:L146"/>
    <mergeCell ref="K135:K137"/>
    <mergeCell ref="G73:G76"/>
    <mergeCell ref="G89:G91"/>
    <mergeCell ref="H119:H120"/>
    <mergeCell ref="H108:H110"/>
    <mergeCell ref="I114:I116"/>
    <mergeCell ref="J114:J116"/>
    <mergeCell ref="G114:G116"/>
    <mergeCell ref="H114:H116"/>
    <mergeCell ref="H89:H91"/>
    <mergeCell ref="I85:I88"/>
    <mergeCell ref="J108:J110"/>
    <mergeCell ref="K108:K110"/>
    <mergeCell ref="J92:J95"/>
    <mergeCell ref="J141:J143"/>
    <mergeCell ref="J135:J137"/>
    <mergeCell ref="A138:A140"/>
    <mergeCell ref="G135:G137"/>
    <mergeCell ref="H135:H137"/>
    <mergeCell ref="I135:I137"/>
    <mergeCell ref="H155:H157"/>
    <mergeCell ref="I155:I157"/>
    <mergeCell ref="J155:J157"/>
    <mergeCell ref="A153:A154"/>
    <mergeCell ref="B153:B154"/>
    <mergeCell ref="H147:H149"/>
    <mergeCell ref="I147:I149"/>
    <mergeCell ref="A135:A137"/>
    <mergeCell ref="B135:B137"/>
    <mergeCell ref="A141:A143"/>
    <mergeCell ref="B141:B143"/>
    <mergeCell ref="G141:G143"/>
    <mergeCell ref="H141:H143"/>
    <mergeCell ref="I141:I143"/>
    <mergeCell ref="A144:A146"/>
    <mergeCell ref="G150:G152"/>
    <mergeCell ref="H150:H152"/>
    <mergeCell ref="I150:I152"/>
    <mergeCell ref="A104:A107"/>
    <mergeCell ref="B104:B107"/>
    <mergeCell ref="G104:G107"/>
    <mergeCell ref="H104:H107"/>
    <mergeCell ref="I104:I107"/>
    <mergeCell ref="A111:A113"/>
    <mergeCell ref="B111:B113"/>
    <mergeCell ref="G111:G113"/>
    <mergeCell ref="H111:H113"/>
    <mergeCell ref="I111:I113"/>
    <mergeCell ref="A108:A110"/>
    <mergeCell ref="B108:B110"/>
    <mergeCell ref="G108:G110"/>
    <mergeCell ref="A77:A80"/>
    <mergeCell ref="B77:B80"/>
    <mergeCell ref="G77:G80"/>
    <mergeCell ref="H101:H103"/>
    <mergeCell ref="H73:H76"/>
    <mergeCell ref="A85:A88"/>
    <mergeCell ref="B85:B88"/>
    <mergeCell ref="B51:B56"/>
    <mergeCell ref="G51:G56"/>
    <mergeCell ref="B67:B72"/>
    <mergeCell ref="H77:H80"/>
    <mergeCell ref="H85:H88"/>
    <mergeCell ref="H98:H100"/>
    <mergeCell ref="A89:A91"/>
    <mergeCell ref="B89:B91"/>
    <mergeCell ref="C67:C69"/>
    <mergeCell ref="D67:D69"/>
    <mergeCell ref="E67:E69"/>
    <mergeCell ref="F67:F69"/>
    <mergeCell ref="A73:A76"/>
    <mergeCell ref="B73:B76"/>
    <mergeCell ref="A67:A72"/>
    <mergeCell ref="A81:A84"/>
    <mergeCell ref="A98:A100"/>
    <mergeCell ref="B38:B41"/>
    <mergeCell ref="A12:A16"/>
    <mergeCell ref="B12:B16"/>
    <mergeCell ref="G12:G16"/>
    <mergeCell ref="H12:H16"/>
    <mergeCell ref="A57:A61"/>
    <mergeCell ref="B57:B61"/>
    <mergeCell ref="G57:G61"/>
    <mergeCell ref="H57:H61"/>
    <mergeCell ref="A47:A50"/>
    <mergeCell ref="B47:B50"/>
    <mergeCell ref="A28:A33"/>
    <mergeCell ref="B28:B33"/>
    <mergeCell ref="G28:G33"/>
    <mergeCell ref="H28:H33"/>
    <mergeCell ref="A42:A46"/>
    <mergeCell ref="H34:H37"/>
    <mergeCell ref="A51:A56"/>
    <mergeCell ref="G38:G41"/>
    <mergeCell ref="H38:H41"/>
    <mergeCell ref="I12:I16"/>
    <mergeCell ref="J12:J16"/>
    <mergeCell ref="A96:A97"/>
    <mergeCell ref="B96:B97"/>
    <mergeCell ref="G96:G97"/>
    <mergeCell ref="H96:H97"/>
    <mergeCell ref="I96:I97"/>
    <mergeCell ref="A17:A20"/>
    <mergeCell ref="B21:B27"/>
    <mergeCell ref="G21:G27"/>
    <mergeCell ref="H21:H27"/>
    <mergeCell ref="A21:A27"/>
    <mergeCell ref="A34:A37"/>
    <mergeCell ref="B34:B37"/>
    <mergeCell ref="G34:G37"/>
    <mergeCell ref="B42:B46"/>
    <mergeCell ref="G42:G46"/>
    <mergeCell ref="A62:A66"/>
    <mergeCell ref="B62:B66"/>
    <mergeCell ref="G62:G66"/>
    <mergeCell ref="H62:H66"/>
    <mergeCell ref="I62:I66"/>
    <mergeCell ref="J62:J66"/>
    <mergeCell ref="A38:A41"/>
    <mergeCell ref="L12:L16"/>
    <mergeCell ref="M12:M16"/>
    <mergeCell ref="Q28:Q33"/>
    <mergeCell ref="H17:H20"/>
    <mergeCell ref="I17:I20"/>
    <mergeCell ref="J17:J20"/>
    <mergeCell ref="K17:K20"/>
    <mergeCell ref="I21:I27"/>
    <mergeCell ref="J21:J27"/>
    <mergeCell ref="I28:I33"/>
    <mergeCell ref="J28:J33"/>
    <mergeCell ref="K28:K33"/>
    <mergeCell ref="L28:L33"/>
    <mergeCell ref="M21:M27"/>
    <mergeCell ref="K12:K16"/>
    <mergeCell ref="L17:L20"/>
    <mergeCell ref="M17:M20"/>
    <mergeCell ref="N17:N20"/>
    <mergeCell ref="O17:O20"/>
    <mergeCell ref="P17:P20"/>
    <mergeCell ref="Q17:Q20"/>
    <mergeCell ref="Q21:Q27"/>
    <mergeCell ref="N21:N27"/>
    <mergeCell ref="L21:L27"/>
    <mergeCell ref="Q8:Q11"/>
    <mergeCell ref="P67:P72"/>
    <mergeCell ref="O57:O61"/>
    <mergeCell ref="P57:P61"/>
    <mergeCell ref="N67:N72"/>
    <mergeCell ref="N42:N46"/>
    <mergeCell ref="P42:P46"/>
    <mergeCell ref="O47:O50"/>
    <mergeCell ref="P47:P50"/>
    <mergeCell ref="N28:N33"/>
    <mergeCell ref="P38:P41"/>
    <mergeCell ref="O28:O33"/>
    <mergeCell ref="P28:P33"/>
    <mergeCell ref="Q38:Q41"/>
    <mergeCell ref="Q34:Q37"/>
    <mergeCell ref="O12:O16"/>
    <mergeCell ref="P12:P16"/>
    <mergeCell ref="Q12:Q16"/>
    <mergeCell ref="N12:N16"/>
    <mergeCell ref="Q62:Q66"/>
    <mergeCell ref="O34:O37"/>
    <mergeCell ref="P34:P37"/>
    <mergeCell ref="N34:N37"/>
    <mergeCell ref="O62:O66"/>
    <mergeCell ref="J8:J11"/>
    <mergeCell ref="K8:K11"/>
    <mergeCell ref="L8:L11"/>
    <mergeCell ref="M8:M11"/>
    <mergeCell ref="N8:N11"/>
    <mergeCell ref="O8:O11"/>
    <mergeCell ref="P8:P11"/>
    <mergeCell ref="A8:A11"/>
    <mergeCell ref="B8:B11"/>
    <mergeCell ref="G8:G11"/>
    <mergeCell ref="H8:H11"/>
    <mergeCell ref="A2:A5"/>
    <mergeCell ref="B2:H3"/>
    <mergeCell ref="I2:K3"/>
    <mergeCell ref="L2:L5"/>
    <mergeCell ref="M2:O3"/>
    <mergeCell ref="O21:O27"/>
    <mergeCell ref="P21:P27"/>
    <mergeCell ref="G17:G20"/>
    <mergeCell ref="P2:Q3"/>
    <mergeCell ref="B4:B5"/>
    <mergeCell ref="C4:C5"/>
    <mergeCell ref="D4:E4"/>
    <mergeCell ref="F4:F5"/>
    <mergeCell ref="G4:H4"/>
    <mergeCell ref="I4:I5"/>
    <mergeCell ref="J4:J5"/>
    <mergeCell ref="K4:K5"/>
    <mergeCell ref="M4:M5"/>
    <mergeCell ref="N4:N5"/>
    <mergeCell ref="O4:O5"/>
    <mergeCell ref="P4:P5"/>
    <mergeCell ref="Q4:Q5"/>
    <mergeCell ref="A7:Q7"/>
    <mergeCell ref="I8:I11"/>
    <mergeCell ref="P158:P160"/>
    <mergeCell ref="Q158:Q160"/>
    <mergeCell ref="L158:L160"/>
    <mergeCell ref="K158:K160"/>
    <mergeCell ref="J158:J160"/>
    <mergeCell ref="I158:I160"/>
    <mergeCell ref="O158:O160"/>
    <mergeCell ref="P98:P100"/>
    <mergeCell ref="I89:I91"/>
    <mergeCell ref="J89:J91"/>
    <mergeCell ref="K89:K91"/>
    <mergeCell ref="M89:M91"/>
    <mergeCell ref="N89:N91"/>
    <mergeCell ref="M108:M110"/>
    <mergeCell ref="J98:J100"/>
    <mergeCell ref="K96:K97"/>
    <mergeCell ref="I98:I100"/>
    <mergeCell ref="K98:K100"/>
    <mergeCell ref="J101:J103"/>
    <mergeCell ref="J111:J113"/>
    <mergeCell ref="N108:N110"/>
    <mergeCell ref="K104:K107"/>
    <mergeCell ref="L104:L107"/>
    <mergeCell ref="N111:N113"/>
    <mergeCell ref="N73:N76"/>
    <mergeCell ref="N62:N66"/>
    <mergeCell ref="K67:K72"/>
    <mergeCell ref="L85:L88"/>
    <mergeCell ref="M81:M84"/>
    <mergeCell ref="Q77:Q80"/>
    <mergeCell ref="M85:M88"/>
    <mergeCell ref="Q89:Q91"/>
    <mergeCell ref="H158:H160"/>
    <mergeCell ref="P85:P88"/>
    <mergeCell ref="Q85:Q88"/>
    <mergeCell ref="O81:O84"/>
    <mergeCell ref="P81:P84"/>
    <mergeCell ref="Q81:Q84"/>
    <mergeCell ref="O77:O80"/>
    <mergeCell ref="P77:P80"/>
    <mergeCell ref="O89:O91"/>
    <mergeCell ref="P89:P91"/>
    <mergeCell ref="O85:O88"/>
    <mergeCell ref="N77:N80"/>
    <mergeCell ref="L77:L80"/>
    <mergeCell ref="K77:K80"/>
    <mergeCell ref="I77:I80"/>
    <mergeCell ref="M77:M80"/>
    <mergeCell ref="B98:B100"/>
    <mergeCell ref="G98:G100"/>
    <mergeCell ref="M101:M103"/>
    <mergeCell ref="N101:N103"/>
    <mergeCell ref="N98:N100"/>
    <mergeCell ref="M98:M100"/>
    <mergeCell ref="I101:I103"/>
    <mergeCell ref="L98:L100"/>
    <mergeCell ref="A158:A160"/>
    <mergeCell ref="B158:B160"/>
    <mergeCell ref="M158:M160"/>
    <mergeCell ref="N158:N160"/>
    <mergeCell ref="L101:L103"/>
    <mergeCell ref="A101:A103"/>
    <mergeCell ref="B101:B103"/>
    <mergeCell ref="G101:G103"/>
    <mergeCell ref="K101:K103"/>
    <mergeCell ref="J104:J107"/>
    <mergeCell ref="I108:I110"/>
    <mergeCell ref="A114:A116"/>
    <mergeCell ref="B114:B116"/>
    <mergeCell ref="L111:L113"/>
    <mergeCell ref="M104:M107"/>
    <mergeCell ref="N104:N107"/>
  </mergeCells>
  <pageMargins left="0.39370078740157483" right="0.22" top="0.62" bottom="0.57999999999999996" header="0.15748031496062992" footer="2.0866141732283467"/>
  <pageSetup paperSize="9" scale="70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Ольга Владимировна</dc:creator>
  <cp:lastModifiedBy>Отдел ФК и МП</cp:lastModifiedBy>
  <cp:revision>1</cp:revision>
  <cp:lastPrinted>2026-05-16T13:30:30Z</cp:lastPrinted>
  <dcterms:created xsi:type="dcterms:W3CDTF">2019-05-16T09:10:25Z</dcterms:created>
  <dcterms:modified xsi:type="dcterms:W3CDTF">2026-09-30T06:55:35Z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